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RemnevaOV\диск d\Проект бюджета на 2025 год и плановый период 2026 и 2027 годов\ВМО\"/>
    </mc:Choice>
  </mc:AlternateContent>
  <bookViews>
    <workbookView xWindow="0" yWindow="0" windowWidth="28800" windowHeight="12300"/>
  </bookViews>
  <sheets>
    <sheet name="Вып.плана._2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2" l="1"/>
  <c r="P16" i="2"/>
  <c r="Q16" i="2"/>
  <c r="R16" i="2"/>
  <c r="S16" i="2"/>
  <c r="N16" i="2"/>
  <c r="O43" i="2"/>
  <c r="P43" i="2"/>
  <c r="N43" i="2"/>
  <c r="Q11" i="2" l="1"/>
  <c r="R11" i="2"/>
  <c r="S11" i="2"/>
  <c r="P11" i="2"/>
  <c r="Q43" i="2"/>
  <c r="R43" i="2"/>
  <c r="S43" i="2"/>
  <c r="O36" i="2"/>
  <c r="P36" i="2"/>
  <c r="Q36" i="2"/>
  <c r="R36" i="2"/>
  <c r="S36" i="2"/>
  <c r="O30" i="2"/>
  <c r="P30" i="2"/>
  <c r="Q30" i="2"/>
  <c r="R30" i="2"/>
  <c r="S30" i="2"/>
  <c r="O27" i="2"/>
  <c r="P27" i="2"/>
  <c r="Q27" i="2"/>
  <c r="R27" i="2"/>
  <c r="S27" i="2"/>
  <c r="N30" i="2"/>
  <c r="S26" i="2" l="1"/>
  <c r="Q26" i="2"/>
  <c r="O26" i="2"/>
  <c r="P26" i="2"/>
  <c r="R26" i="2"/>
  <c r="N23" i="2" l="1"/>
  <c r="O23" i="2"/>
  <c r="P23" i="2"/>
  <c r="O38" i="2" l="1"/>
  <c r="P38" i="2"/>
  <c r="Q38" i="2"/>
  <c r="R38" i="2"/>
  <c r="S38" i="2"/>
  <c r="N38" i="2"/>
  <c r="N36" i="2"/>
  <c r="N27" i="2"/>
  <c r="N26" i="2" s="1"/>
  <c r="Q23" i="2"/>
  <c r="R23" i="2"/>
  <c r="S23" i="2"/>
  <c r="O21" i="2"/>
  <c r="P21" i="2"/>
  <c r="Q21" i="2"/>
  <c r="R21" i="2"/>
  <c r="R20" i="2" s="1"/>
  <c r="R10" i="2" s="1"/>
  <c r="R46" i="2" s="1"/>
  <c r="S21" i="2"/>
  <c r="N21" i="2"/>
  <c r="O11" i="2"/>
  <c r="N11" i="2"/>
  <c r="S20" i="2" l="1"/>
  <c r="S10" i="2" s="1"/>
  <c r="S46" i="2" s="1"/>
  <c r="N20" i="2"/>
  <c r="N10" i="2" s="1"/>
  <c r="P20" i="2"/>
  <c r="Q20" i="2"/>
  <c r="Q10" i="2" s="1"/>
  <c r="Q46" i="2" s="1"/>
  <c r="O20" i="2"/>
  <c r="P10" i="2" l="1"/>
  <c r="P46" i="2" s="1"/>
  <c r="O10" i="2"/>
  <c r="O46" i="2" s="1"/>
  <c r="N46" i="2"/>
</calcChain>
</file>

<file path=xl/sharedStrings.xml><?xml version="1.0" encoding="utf-8"?>
<sst xmlns="http://schemas.openxmlformats.org/spreadsheetml/2006/main" count="180" uniqueCount="125">
  <si>
    <t>Итого:</t>
  </si>
  <si>
    <t/>
  </si>
  <si>
    <t>00000000000000000000</t>
  </si>
  <si>
    <t>06620230024050040150</t>
  </si>
  <si>
    <t>06620229999050063150</t>
  </si>
  <si>
    <t>20229999050063150</t>
  </si>
  <si>
    <t>20229990050063150</t>
  </si>
  <si>
    <t>Дотация бюджетам муниципальных районов на выравнивание бюджетной обеспеченности муниципальных районов (городских округов) области</t>
  </si>
  <si>
    <t>06620215001050002150</t>
  </si>
  <si>
    <t>20215001050002150</t>
  </si>
  <si>
    <t>2 02 15000 05 0002 150</t>
  </si>
  <si>
    <t>20215000050002150</t>
  </si>
  <si>
    <t>БЕЗВОЗМЕЗДНЫЕ ПОСТУПЛЕНИЯ</t>
  </si>
  <si>
    <t>2 00 00000 00 0000 000</t>
  </si>
  <si>
    <t>20000000000000000</t>
  </si>
  <si>
    <t>00011406013050000430</t>
  </si>
  <si>
    <t>18210504020022100110</t>
  </si>
  <si>
    <t>Единый сельскохозяйственный налог</t>
  </si>
  <si>
    <t>1 05 03010 01 1000 110</t>
  </si>
  <si>
    <t>18210503010011000110</t>
  </si>
  <si>
    <t>10503010011000110</t>
  </si>
  <si>
    <t>18210502010024000110</t>
  </si>
  <si>
    <t>10502010024000110</t>
  </si>
  <si>
    <t>НАЛОГИ НА СОВОКУПНЫЙ ДОХОД</t>
  </si>
  <si>
    <t>1 05 00000 00 0000 000</t>
  </si>
  <si>
    <t>10500000000000000</t>
  </si>
  <si>
    <t>10010302260010000110</t>
  </si>
  <si>
    <t>10302260010000110</t>
  </si>
  <si>
    <t>18210102040010000110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</si>
  <si>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</si>
  <si>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</si>
  <si>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18210102030010000110</t>
  </si>
  <si>
    <t>10102030010000110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</si>
  <si>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</si>
  <si>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</si>
  <si>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18210102020010000110</t>
  </si>
  <si>
    <t>10102020010000110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</si>
  <si>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</si>
  <si>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1 01 02010 01 0000 110</t>
  </si>
  <si>
    <t>18210102010010000110</t>
  </si>
  <si>
    <t>10102010010000110</t>
  </si>
  <si>
    <t>НАЛОГИ НА ПРИБЫЛЬ, ДОХОДЫ</t>
  </si>
  <si>
    <t>1 01 00000 00 0000 000</t>
  </si>
  <si>
    <t>10100000000000000</t>
  </si>
  <si>
    <t>НАЛОГОВЫЕ И НЕНАЛОГОВЫЕ ДОХОДЫ</t>
  </si>
  <si>
    <t>1 00 00000 00 0000 000</t>
  </si>
  <si>
    <t>10000000000000000</t>
  </si>
  <si>
    <t>с начала года</t>
  </si>
  <si>
    <t>за месяц</t>
  </si>
  <si>
    <t xml:space="preserve"> Мероприятие</t>
  </si>
  <si>
    <t>средств</t>
  </si>
  <si>
    <t>Сумма</t>
  </si>
  <si>
    <t>Доходы</t>
  </si>
  <si>
    <t>Тип</t>
  </si>
  <si>
    <t>КД1</t>
  </si>
  <si>
    <t>КД5</t>
  </si>
  <si>
    <t>КД3</t>
  </si>
  <si>
    <t>КД2</t>
  </si>
  <si>
    <t>РЕЕСТР</t>
  </si>
  <si>
    <t>Номер реестровой записи</t>
  </si>
  <si>
    <t>Наименование группы источников доходов бюджета/наименование источника дохода бюджета</t>
  </si>
  <si>
    <t xml:space="preserve">Код классификации доходов бюджета </t>
  </si>
  <si>
    <t>код</t>
  </si>
  <si>
    <t>Наименование</t>
  </si>
  <si>
    <t>Наименование главного администратора доходов</t>
  </si>
  <si>
    <t>Прогноз доходов бюджета</t>
  </si>
  <si>
    <t>Начальник  финансового управления</t>
  </si>
  <si>
    <t>администрации Воскресенского муниципального района Саратовской области</t>
  </si>
  <si>
    <t>ФНС России</t>
  </si>
  <si>
    <t>Финансовое управление администрации Воскресенского муниципального района Саратовской области</t>
  </si>
  <si>
    <t>тыс.рублей</t>
  </si>
  <si>
    <t>2 02 25555 10 0000 150</t>
  </si>
  <si>
    <t>Субсидии бюджетам сельских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</si>
  <si>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2 02 16001 10 0002 150</t>
  </si>
  <si>
    <t>2 02 16001 10 0001 150</t>
  </si>
  <si>
    <t>Дотации бюджетам сельских поселений на выравнивание бюджетной обеспеченности из бюджета муниципального района</t>
  </si>
  <si>
    <t>Дотация бюджетам сельских поселений на выравнивание бюджетной обеспеченности из областного бюджета</t>
  </si>
  <si>
    <t>1 06 01030 10 0000 110</t>
  </si>
  <si>
    <t>Налог на имущество физических лиц, взимаемый по ставкам, применяемым к объектам налогооблажения, расположенным в границах сельских поселений</t>
  </si>
  <si>
    <t>1 06 06000 00 0000 110</t>
  </si>
  <si>
    <t xml:space="preserve">Земельный налог </t>
  </si>
  <si>
    <t>1 06 06030 00 0000 110</t>
  </si>
  <si>
    <t>Земельный налог с организаций</t>
  </si>
  <si>
    <t>1 06 06033 10 0000 110</t>
  </si>
  <si>
    <t>1 06 06040 00 0000 110</t>
  </si>
  <si>
    <t>Земельный налог с физических лиц</t>
  </si>
  <si>
    <t>1 06 06043 10 0000 110</t>
  </si>
  <si>
    <t>Земельный налог с физических лиц, обладающих земельным участком расположенным в границах сельких поселений</t>
  </si>
  <si>
    <t>2 02 25576 10 0000 150</t>
  </si>
  <si>
    <t>Субсидия бюджетам сельских поселений области на реализацию мероприятий по благоустройству сельских территорий</t>
  </si>
  <si>
    <t>2 02 29999 10 0073 150</t>
  </si>
  <si>
    <t>Субсидии бюджетам сельских поселений области на реализацию проектов развития муниципальных образований области, основанных на местных инициативах</t>
  </si>
  <si>
    <t>2 02 20000 00 0000 150</t>
  </si>
  <si>
    <t xml:space="preserve">Субсидии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</si>
  <si>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</si>
  <si>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2 02 30000 00 0000 150</t>
  </si>
  <si>
    <t>2 02 35118 10 0000 150</t>
  </si>
  <si>
    <t>Субвенции бюджетам сельских поселений на осуществлении первичного воинского учета на территориях, гдн отсутствуют военные комиссариаты</t>
  </si>
  <si>
    <t>2 04 05020 10 0000 150</t>
  </si>
  <si>
    <t>Прочие безмозмездные поступления от негосударственных организаций в бюджеты сельских поселений</t>
  </si>
  <si>
    <t>2 04 05020 10 0073 150</t>
  </si>
  <si>
    <t>Прочие безмозмездные поступления от негосударственных организаций в бюджеты сельских поселений на реализацию проектов развития муниципальных образований области, основанных на местных инициативазх</t>
  </si>
  <si>
    <t>2 07 05020 10 0000 150</t>
  </si>
  <si>
    <t xml:space="preserve">Прочие безвозмездные поступления в бюджеты сельских поселений  </t>
  </si>
  <si>
    <t>2 07 05020 10 0073 150</t>
  </si>
  <si>
    <t>Прочие безвозмездные поступления в бюджеты сельских поселений  на реализацию проектов развития муниципальных образований области, основанных на местных инициативах</t>
  </si>
  <si>
    <t>Прочие безвозмездные поступления</t>
  </si>
  <si>
    <t>источников доходов бюджета Воскресенского муниципального образования Воскресенского муниципального района Саратовской области</t>
  </si>
  <si>
    <t>Земельный налог с организаций обладающих земельным участком, расположенным в границах сельских поселений</t>
  </si>
  <si>
    <t>Акцизы</t>
  </si>
  <si>
    <t>Субсидии бюджетам поселений области на обеспечение дорожной деятельности в отношении автомобильных дорог общего пользования местного значения в границах населенных пунктов сельских поселений за счет средств областного дорожного фонда</t>
  </si>
  <si>
    <t>Прочие неналоговые доходы</t>
  </si>
  <si>
    <t>Иные межбюджетные трансферты</t>
  </si>
  <si>
    <t>Иные межбюджетные трансферты передаваемые бюджетам сельских поселений области на реализацию мероприятий по благоустройству территорий</t>
  </si>
  <si>
    <t>2 02 49999 10 0032 150</t>
  </si>
  <si>
    <t>2 02 40000 00 0000 150</t>
  </si>
  <si>
    <t>2 02 40014 05 0020 150</t>
  </si>
  <si>
    <t xml:space="preserve">Межбюджетные трансферты бюджетам муниципальных образований района на исполнение переданных полномочий по утверждению схем территориального планирования муниципального района (в части актуализации правил землепользования и застройки муниципальных образований, входящих в состав Воскресенского муниципального района) для осуществления переданных полномочий по решению вопросов местного значения.
</t>
  </si>
  <si>
    <t>Прогноз доходов бюджета на 2024 год (текущий финансовый год)</t>
  </si>
  <si>
    <t>Оценка исполнения 2024 года (текущий финансовый год)</t>
  </si>
  <si>
    <t>Кассовые поступления в текущем финансовом году ( по состоянию на 01.10.2024 года)</t>
  </si>
  <si>
    <t>На очередной 2025 год (очередной финансовый год)</t>
  </si>
  <si>
    <t>на 2026 год (первый год планового периода)</t>
  </si>
  <si>
    <t>на 2027 год второй год планового периода)</t>
  </si>
  <si>
    <t>О.В. Ремнева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</si>
</sst>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0.0%"/>
    <numFmt numFmtId="165" formatCode="#,##0.00;[Red]\-#,##0.00;0.00"/>
    <numFmt numFmtId="166" formatCode="000000000"/>
    <numFmt numFmtId="167" formatCode="0000000"/>
    <numFmt numFmtId="168" formatCode="00\.00\.00"/>
    <numFmt numFmtId="169" formatCode="#,##0.0"/>
    <numFmt numFmtId="170" formatCode="#,##0.0_ ;[Red]\-#,##0.0\ "/>
  </numFmts>
  <fonts count="13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b/>
      <sz val="8"/>
      <name val="Arial"/>
      <family val="2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0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protection hidden="1"/>
    </xf>
    <xf numFmtId="164" fontId="3" fillId="0" borderId="0" xfId="1" applyNumberFormat="1" applyFont="1" applyFill="1" applyAlignment="1" applyProtection="1">
      <protection hidden="1"/>
    </xf>
    <xf numFmtId="40" fontId="3" fillId="0" borderId="1" xfId="1" applyNumberFormat="1" applyFont="1" applyFill="1" applyBorder="1" applyAlignment="1" applyProtection="1">
      <alignment horizontal="right"/>
      <protection hidden="1"/>
    </xf>
    <xf numFmtId="40" fontId="3" fillId="0" borderId="2" xfId="1" applyNumberFormat="1" applyFont="1" applyFill="1" applyBorder="1" applyAlignment="1" applyProtection="1">
      <protection hidden="1"/>
    </xf>
    <xf numFmtId="40" fontId="3" fillId="0" borderId="3" xfId="1" applyNumberFormat="1" applyFont="1" applyFill="1" applyBorder="1" applyAlignment="1" applyProtection="1">
      <alignment horizontal="right"/>
      <protection hidden="1"/>
    </xf>
    <xf numFmtId="165" fontId="3" fillId="0" borderId="4" xfId="1" applyNumberFormat="1" applyFont="1" applyFill="1" applyBorder="1" applyAlignment="1" applyProtection="1">
      <protection hidden="1"/>
    </xf>
    <xf numFmtId="0" fontId="2" fillId="0" borderId="7" xfId="1" applyNumberFormat="1" applyFont="1" applyFill="1" applyBorder="1" applyAlignment="1" applyProtection="1">
      <protection hidden="1"/>
    </xf>
    <xf numFmtId="0" fontId="1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165" fontId="2" fillId="0" borderId="9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Border="1" applyAlignment="1" applyProtection="1">
      <protection hidden="1"/>
    </xf>
    <xf numFmtId="165" fontId="2" fillId="0" borderId="0" xfId="1" applyNumberFormat="1" applyFont="1" applyFill="1" applyAlignment="1" applyProtection="1">
      <protection hidden="1"/>
    </xf>
    <xf numFmtId="165" fontId="2" fillId="0" borderId="10" xfId="1" applyNumberFormat="1" applyFont="1" applyFill="1" applyBorder="1" applyAlignment="1" applyProtection="1">
      <protection hidden="1"/>
    </xf>
    <xf numFmtId="167" fontId="2" fillId="0" borderId="11" xfId="1" applyNumberFormat="1" applyFont="1" applyFill="1" applyBorder="1" applyAlignment="1" applyProtection="1">
      <alignment horizontal="right"/>
      <protection hidden="1"/>
    </xf>
    <xf numFmtId="167" fontId="2" fillId="0" borderId="0" xfId="1" applyNumberFormat="1" applyFont="1" applyFill="1" applyAlignment="1" applyProtection="1">
      <alignment horizontal="right"/>
      <protection hidden="1"/>
    </xf>
    <xf numFmtId="0" fontId="1" fillId="0" borderId="9" xfId="1" applyNumberFormat="1" applyFont="1" applyFill="1" applyBorder="1" applyAlignment="1" applyProtection="1">
      <protection hidden="1"/>
    </xf>
    <xf numFmtId="0" fontId="2" fillId="0" borderId="12" xfId="1" applyNumberFormat="1" applyFont="1" applyFill="1" applyBorder="1" applyAlignment="1" applyProtection="1">
      <alignment horizontal="left"/>
      <protection hidden="1"/>
    </xf>
    <xf numFmtId="0" fontId="1" fillId="0" borderId="9" xfId="1" applyNumberFormat="1" applyFont="1" applyFill="1" applyBorder="1" applyAlignment="1" applyProtection="1">
      <alignment horizontal="left"/>
      <protection hidden="1"/>
    </xf>
    <xf numFmtId="165" fontId="2" fillId="0" borderId="14" xfId="1" applyNumberFormat="1" applyFont="1" applyFill="1" applyBorder="1" applyAlignment="1" applyProtection="1">
      <alignment horizontal="right" wrapText="1"/>
      <protection hidden="1"/>
    </xf>
    <xf numFmtId="165" fontId="2" fillId="0" borderId="14" xfId="1" applyNumberFormat="1" applyFont="1" applyFill="1" applyBorder="1" applyAlignment="1" applyProtection="1">
      <alignment horizontal="left" wrapText="1"/>
      <protection hidden="1"/>
    </xf>
    <xf numFmtId="165" fontId="2" fillId="0" borderId="15" xfId="1" applyNumberFormat="1" applyFont="1" applyFill="1" applyBorder="1" applyAlignment="1" applyProtection="1">
      <alignment horizontal="right" wrapText="1"/>
      <protection hidden="1"/>
    </xf>
    <xf numFmtId="0" fontId="2" fillId="0" borderId="16" xfId="1" applyNumberFormat="1" applyFont="1" applyFill="1" applyBorder="1" applyAlignment="1" applyProtection="1">
      <alignment horizontal="left" wrapText="1"/>
      <protection hidden="1"/>
    </xf>
    <xf numFmtId="165" fontId="2" fillId="0" borderId="17" xfId="1" applyNumberFormat="1" applyFont="1" applyFill="1" applyBorder="1" applyAlignment="1" applyProtection="1">
      <alignment horizontal="right" wrapText="1"/>
      <protection hidden="1"/>
    </xf>
    <xf numFmtId="165" fontId="2" fillId="0" borderId="17" xfId="1" applyNumberFormat="1" applyFont="1" applyFill="1" applyBorder="1" applyAlignment="1" applyProtection="1">
      <alignment horizontal="left" wrapText="1"/>
      <protection hidden="1"/>
    </xf>
    <xf numFmtId="165" fontId="2" fillId="0" borderId="18" xfId="1" applyNumberFormat="1" applyFont="1" applyFill="1" applyBorder="1" applyAlignment="1" applyProtection="1">
      <alignment horizontal="right" wrapText="1"/>
      <protection hidden="1"/>
    </xf>
    <xf numFmtId="0" fontId="2" fillId="0" borderId="21" xfId="1" applyNumberFormat="1" applyFont="1" applyFill="1" applyBorder="1" applyAlignment="1" applyProtection="1">
      <alignment horizontal="left" wrapText="1"/>
      <protection hidden="1"/>
    </xf>
    <xf numFmtId="0" fontId="3" fillId="0" borderId="0" xfId="1" applyNumberFormat="1" applyFont="1" applyFill="1" applyAlignment="1" applyProtection="1">
      <alignment vertical="center" wrapText="1"/>
      <protection hidden="1"/>
    </xf>
    <xf numFmtId="0" fontId="3" fillId="0" borderId="22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 vertical="top" wrapText="1"/>
      <protection hidden="1"/>
    </xf>
    <xf numFmtId="0" fontId="3" fillId="0" borderId="23" xfId="1" applyNumberFormat="1" applyFont="1" applyFill="1" applyBorder="1" applyAlignment="1" applyProtection="1">
      <alignment horizontal="center" vertical="top" wrapText="1"/>
      <protection hidden="1"/>
    </xf>
    <xf numFmtId="0" fontId="3" fillId="0" borderId="24" xfId="1" applyNumberFormat="1" applyFont="1" applyFill="1" applyBorder="1" applyAlignment="1" applyProtection="1">
      <alignment horizontal="center" vertical="center"/>
      <protection hidden="1"/>
    </xf>
    <xf numFmtId="0" fontId="3" fillId="0" borderId="11" xfId="1" applyNumberFormat="1" applyFont="1" applyFill="1" applyBorder="1" applyAlignment="1" applyProtection="1">
      <alignment vertical="center" wrapText="1"/>
      <protection hidden="1"/>
    </xf>
    <xf numFmtId="0" fontId="3" fillId="0" borderId="8" xfId="1" applyNumberFormat="1" applyFont="1" applyFill="1" applyBorder="1" applyAlignment="1" applyProtection="1">
      <alignment vertical="center" wrapText="1"/>
      <protection hidden="1"/>
    </xf>
    <xf numFmtId="0" fontId="3" fillId="0" borderId="27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8" xfId="1" applyNumberFormat="1" applyFont="1" applyFill="1" applyBorder="1" applyAlignment="1" applyProtection="1">
      <alignment vertical="center" wrapText="1"/>
      <protection hidden="1"/>
    </xf>
    <xf numFmtId="0" fontId="3" fillId="0" borderId="29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Continuous"/>
      <protection hidden="1"/>
    </xf>
    <xf numFmtId="0" fontId="3" fillId="0" borderId="30" xfId="1" applyNumberFormat="1" applyFont="1" applyFill="1" applyBorder="1" applyAlignment="1" applyProtection="1">
      <alignment horizontal="center" wrapText="1"/>
      <protection hidden="1"/>
    </xf>
    <xf numFmtId="0" fontId="3" fillId="0" borderId="30" xfId="1" applyNumberFormat="1" applyFont="1" applyFill="1" applyBorder="1" applyAlignment="1" applyProtection="1">
      <alignment vertical="center" wrapText="1"/>
      <protection hidden="1"/>
    </xf>
    <xf numFmtId="0" fontId="3" fillId="0" borderId="31" xfId="1" applyNumberFormat="1" applyFont="1" applyFill="1" applyBorder="1" applyAlignment="1" applyProtection="1">
      <alignment vertical="center" wrapText="1"/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7" fillId="0" borderId="4" xfId="1" applyNumberFormat="1" applyFont="1" applyFill="1" applyBorder="1" applyAlignment="1" applyProtection="1">
      <alignment horizontal="left" wrapText="1"/>
      <protection hidden="1"/>
    </xf>
    <xf numFmtId="167" fontId="7" fillId="0" borderId="0" xfId="1" applyNumberFormat="1" applyFont="1" applyFill="1" applyAlignment="1" applyProtection="1">
      <alignment horizontal="right"/>
      <protection hidden="1"/>
    </xf>
    <xf numFmtId="167" fontId="7" fillId="0" borderId="11" xfId="1" applyNumberFormat="1" applyFont="1" applyFill="1" applyBorder="1" applyAlignment="1" applyProtection="1">
      <alignment horizontal="right"/>
      <protection hidden="1"/>
    </xf>
    <xf numFmtId="165" fontId="7" fillId="0" borderId="10" xfId="1" applyNumberFormat="1" applyFont="1" applyFill="1" applyBorder="1" applyAlignment="1" applyProtection="1">
      <protection hidden="1"/>
    </xf>
    <xf numFmtId="40" fontId="6" fillId="0" borderId="6" xfId="1" applyNumberFormat="1" applyFont="1" applyFill="1" applyBorder="1" applyAlignment="1" applyProtection="1">
      <protection hidden="1"/>
    </xf>
    <xf numFmtId="40" fontId="6" fillId="0" borderId="4" xfId="1" applyNumberFormat="1" applyFont="1" applyFill="1" applyBorder="1" applyAlignment="1" applyProtection="1">
      <protection hidden="1"/>
    </xf>
    <xf numFmtId="0" fontId="9" fillId="0" borderId="0" xfId="1" applyFont="1" applyFill="1" applyAlignment="1" applyProtection="1">
      <protection hidden="1"/>
    </xf>
    <xf numFmtId="0" fontId="9" fillId="0" borderId="0" xfId="1" applyNumberFormat="1" applyFont="1" applyFill="1" applyAlignment="1" applyProtection="1">
      <alignment horizontal="centerContinuous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9" fillId="0" borderId="0" xfId="1" applyNumberFormat="1" applyFont="1" applyFill="1" applyAlignment="1" applyProtection="1">
      <protection hidden="1"/>
    </xf>
    <xf numFmtId="0" fontId="8" fillId="0" borderId="6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wrapText="1"/>
      <protection hidden="1"/>
    </xf>
    <xf numFmtId="0" fontId="8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25" xfId="1" applyNumberFormat="1" applyFont="1" applyFill="1" applyBorder="1" applyAlignment="1" applyProtection="1">
      <alignment horizontal="center" vertical="top" wrapText="1"/>
      <protection hidden="1"/>
    </xf>
    <xf numFmtId="0" fontId="8" fillId="0" borderId="24" xfId="1" applyNumberFormat="1" applyFont="1" applyFill="1" applyBorder="1" applyAlignment="1" applyProtection="1">
      <alignment horizontal="center" vertical="top" wrapText="1"/>
      <protection hidden="1"/>
    </xf>
    <xf numFmtId="0" fontId="5" fillId="0" borderId="0" xfId="1" applyFont="1" applyFill="1" applyAlignment="1" applyProtection="1">
      <protection hidden="1"/>
    </xf>
    <xf numFmtId="0" fontId="2" fillId="0" borderId="0" xfId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Border="1" applyAlignment="1" applyProtection="1">
      <protection hidden="1"/>
    </xf>
    <xf numFmtId="0" fontId="6" fillId="0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4" xfId="1" applyNumberFormat="1" applyFont="1" applyFill="1" applyBorder="1" applyAlignment="1" applyProtection="1">
      <alignment horizontal="right" vertical="top" wrapText="1"/>
      <protection hidden="1"/>
    </xf>
    <xf numFmtId="0" fontId="6" fillId="0" borderId="5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left" vertical="top" wrapText="1"/>
      <protection hidden="1"/>
    </xf>
    <xf numFmtId="0" fontId="6" fillId="0" borderId="16" xfId="1" applyNumberFormat="1" applyFont="1" applyFill="1" applyBorder="1" applyAlignment="1" applyProtection="1">
      <alignment horizontal="right" vertical="top" wrapText="1"/>
      <protection hidden="1"/>
    </xf>
    <xf numFmtId="0" fontId="7" fillId="0" borderId="16" xfId="1" applyNumberFormat="1" applyFont="1" applyFill="1" applyBorder="1" applyAlignment="1" applyProtection="1">
      <alignment horizontal="right" vertical="top" wrapText="1"/>
      <protection hidden="1"/>
    </xf>
    <xf numFmtId="0" fontId="7" fillId="0" borderId="5" xfId="1" applyNumberFormat="1" applyFont="1" applyFill="1" applyBorder="1" applyAlignment="1" applyProtection="1">
      <alignment horizontal="left" vertical="top" wrapText="1"/>
      <protection hidden="1"/>
    </xf>
    <xf numFmtId="168" fontId="6" fillId="0" borderId="19" xfId="1" applyNumberFormat="1" applyFont="1" applyFill="1" applyBorder="1" applyAlignment="1" applyProtection="1">
      <alignment horizontal="left" vertical="top" wrapText="1"/>
      <protection hidden="1"/>
    </xf>
    <xf numFmtId="168" fontId="6" fillId="0" borderId="5" xfId="1" applyNumberFormat="1" applyFont="1" applyFill="1" applyBorder="1" applyAlignment="1" applyProtection="1">
      <alignment horizontal="left" vertical="top" wrapText="1"/>
      <protection hidden="1"/>
    </xf>
    <xf numFmtId="169" fontId="6" fillId="0" borderId="4" xfId="1" applyNumberFormat="1" applyFont="1" applyFill="1" applyBorder="1" applyAlignment="1" applyProtection="1">
      <alignment horizontal="right" wrapText="1"/>
      <protection hidden="1"/>
    </xf>
    <xf numFmtId="169" fontId="10" fillId="0" borderId="4" xfId="1" applyNumberFormat="1" applyFont="1" applyBorder="1" applyAlignment="1">
      <alignment horizontal="right"/>
    </xf>
    <xf numFmtId="169" fontId="6" fillId="0" borderId="5" xfId="1" applyNumberFormat="1" applyFont="1" applyFill="1" applyBorder="1" applyAlignment="1" applyProtection="1">
      <alignment horizontal="right" wrapText="1"/>
      <protection hidden="1"/>
    </xf>
    <xf numFmtId="170" fontId="6" fillId="0" borderId="5" xfId="1" applyNumberFormat="1" applyFont="1" applyFill="1" applyBorder="1" applyAlignment="1" applyProtection="1">
      <alignment horizontal="right"/>
      <protection hidden="1"/>
    </xf>
    <xf numFmtId="169" fontId="7" fillId="0" borderId="5" xfId="1" applyNumberFormat="1" applyFont="1" applyFill="1" applyBorder="1" applyAlignment="1" applyProtection="1">
      <alignment horizontal="right" wrapText="1"/>
      <protection hidden="1"/>
    </xf>
    <xf numFmtId="169" fontId="7" fillId="0" borderId="4" xfId="1" applyNumberFormat="1" applyFont="1" applyFill="1" applyBorder="1" applyAlignment="1" applyProtection="1">
      <alignment horizontal="right" wrapText="1"/>
      <protection hidden="1"/>
    </xf>
    <xf numFmtId="170" fontId="7" fillId="0" borderId="5" xfId="1" applyNumberFormat="1" applyFont="1" applyFill="1" applyBorder="1" applyAlignment="1" applyProtection="1">
      <alignment horizontal="right"/>
      <protection hidden="1"/>
    </xf>
    <xf numFmtId="169" fontId="7" fillId="0" borderId="10" xfId="1" applyNumberFormat="1" applyFont="1" applyFill="1" applyBorder="1" applyAlignment="1" applyProtection="1">
      <alignment horizontal="right"/>
      <protection hidden="1"/>
    </xf>
    <xf numFmtId="169" fontId="7" fillId="0" borderId="4" xfId="1" applyNumberFormat="1" applyFont="1" applyFill="1" applyBorder="1" applyAlignment="1" applyProtection="1">
      <alignment horizontal="right"/>
      <protection hidden="1"/>
    </xf>
    <xf numFmtId="170" fontId="7" fillId="0" borderId="10" xfId="1" applyNumberFormat="1" applyFont="1" applyFill="1" applyBorder="1" applyAlignment="1" applyProtection="1">
      <alignment horizontal="right"/>
      <protection hidden="1"/>
    </xf>
    <xf numFmtId="0" fontId="8" fillId="0" borderId="13" xfId="1" applyNumberFormat="1" applyFont="1" applyFill="1" applyBorder="1" applyAlignment="1" applyProtection="1">
      <alignment horizontal="center" vertical="top" wrapText="1"/>
      <protection hidden="1"/>
    </xf>
    <xf numFmtId="0" fontId="1" fillId="2" borderId="9" xfId="1" applyNumberFormat="1" applyFont="1" applyFill="1" applyBorder="1" applyAlignment="1" applyProtection="1">
      <alignment horizontal="left"/>
      <protection hidden="1"/>
    </xf>
    <xf numFmtId="0" fontId="2" fillId="2" borderId="16" xfId="1" applyNumberFormat="1" applyFont="1" applyFill="1" applyBorder="1" applyAlignment="1" applyProtection="1">
      <alignment horizontal="left" wrapText="1"/>
      <protection hidden="1"/>
    </xf>
    <xf numFmtId="0" fontId="7" fillId="2" borderId="4" xfId="1" applyNumberFormat="1" applyFont="1" applyFill="1" applyBorder="1" applyAlignment="1" applyProtection="1">
      <alignment horizontal="left" wrapText="1"/>
      <protection hidden="1"/>
    </xf>
    <xf numFmtId="165" fontId="2" fillId="2" borderId="15" xfId="1" applyNumberFormat="1" applyFont="1" applyFill="1" applyBorder="1" applyAlignment="1" applyProtection="1">
      <alignment horizontal="right" wrapText="1"/>
      <protection hidden="1"/>
    </xf>
    <xf numFmtId="165" fontId="2" fillId="2" borderId="14" xfId="1" applyNumberFormat="1" applyFont="1" applyFill="1" applyBorder="1" applyAlignment="1" applyProtection="1">
      <alignment horizontal="left" wrapText="1"/>
      <protection hidden="1"/>
    </xf>
    <xf numFmtId="165" fontId="2" fillId="2" borderId="14" xfId="1" applyNumberFormat="1" applyFont="1" applyFill="1" applyBorder="1" applyAlignment="1" applyProtection="1">
      <alignment horizontal="right" wrapText="1"/>
      <protection hidden="1"/>
    </xf>
    <xf numFmtId="0" fontId="2" fillId="2" borderId="12" xfId="1" applyNumberFormat="1" applyFont="1" applyFill="1" applyBorder="1" applyAlignment="1" applyProtection="1">
      <alignment horizontal="left"/>
      <protection hidden="1"/>
    </xf>
    <xf numFmtId="0" fontId="1" fillId="2" borderId="0" xfId="1" applyFill="1"/>
    <xf numFmtId="168" fontId="6" fillId="2" borderId="5" xfId="1" applyNumberFormat="1" applyFont="1" applyFill="1" applyBorder="1" applyAlignment="1" applyProtection="1">
      <alignment horizontal="left" vertical="top" wrapText="1"/>
      <protection hidden="1"/>
    </xf>
    <xf numFmtId="170" fontId="6" fillId="0" borderId="4" xfId="1" applyNumberFormat="1" applyFont="1" applyFill="1" applyBorder="1" applyAlignment="1" applyProtection="1">
      <alignment horizontal="right"/>
      <protection hidden="1"/>
    </xf>
    <xf numFmtId="170" fontId="6" fillId="0" borderId="5" xfId="1" applyNumberFormat="1" applyFont="1" applyFill="1" applyBorder="1" applyAlignment="1" applyProtection="1">
      <alignment horizontal="right"/>
      <protection hidden="1"/>
    </xf>
    <xf numFmtId="168" fontId="7" fillId="0" borderId="4" xfId="1" applyNumberFormat="1" applyFont="1" applyFill="1" applyBorder="1" applyAlignment="1" applyProtection="1">
      <alignment horizontal="left" wrapText="1"/>
      <protection hidden="1"/>
    </xf>
    <xf numFmtId="168" fontId="7" fillId="0" borderId="5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left" wrapText="1"/>
      <protection hidden="1"/>
    </xf>
    <xf numFmtId="168" fontId="6" fillId="0" borderId="4" xfId="1" applyNumberFormat="1" applyFont="1" applyFill="1" applyBorder="1" applyAlignment="1" applyProtection="1">
      <alignment horizontal="left" wrapText="1"/>
      <protection hidden="1"/>
    </xf>
    <xf numFmtId="168" fontId="6" fillId="0" borderId="5" xfId="1" applyNumberFormat="1" applyFont="1" applyFill="1" applyBorder="1" applyAlignment="1" applyProtection="1">
      <alignment horizontal="left" wrapText="1"/>
      <protection hidden="1"/>
    </xf>
    <xf numFmtId="168" fontId="7" fillId="0" borderId="5" xfId="1" applyNumberFormat="1" applyFont="1" applyFill="1" applyBorder="1" applyAlignment="1" applyProtection="1">
      <alignment horizontal="left" vertical="top" wrapText="1"/>
      <protection hidden="1"/>
    </xf>
    <xf numFmtId="0" fontId="7" fillId="3" borderId="4" xfId="1" applyNumberFormat="1" applyFont="1" applyFill="1" applyBorder="1" applyAlignment="1" applyProtection="1">
      <alignment horizontal="left" wrapText="1"/>
      <protection hidden="1"/>
    </xf>
    <xf numFmtId="0" fontId="7" fillId="3" borderId="4" xfId="1" applyNumberFormat="1" applyFont="1" applyFill="1" applyBorder="1" applyAlignment="1" applyProtection="1">
      <alignment horizontal="left" vertical="top" wrapText="1"/>
      <protection hidden="1"/>
    </xf>
    <xf numFmtId="0" fontId="6" fillId="3" borderId="16" xfId="1" applyNumberFormat="1" applyFont="1" applyFill="1" applyBorder="1" applyAlignment="1" applyProtection="1">
      <alignment horizontal="right" vertical="top" wrapText="1"/>
      <protection hidden="1"/>
    </xf>
    <xf numFmtId="0" fontId="6" fillId="3" borderId="5" xfId="1" applyNumberFormat="1" applyFont="1" applyFill="1" applyBorder="1" applyAlignment="1" applyProtection="1">
      <alignment horizontal="left" vertical="top" wrapText="1"/>
      <protection hidden="1"/>
    </xf>
    <xf numFmtId="168" fontId="6" fillId="3" borderId="5" xfId="1" applyNumberFormat="1" applyFont="1" applyFill="1" applyBorder="1" applyAlignment="1" applyProtection="1">
      <alignment horizontal="left" vertical="top" wrapText="1"/>
      <protection hidden="1"/>
    </xf>
    <xf numFmtId="169" fontId="6" fillId="3" borderId="5" xfId="1" applyNumberFormat="1" applyFont="1" applyFill="1" applyBorder="1" applyAlignment="1" applyProtection="1">
      <alignment horizontal="right" wrapText="1"/>
      <protection hidden="1"/>
    </xf>
    <xf numFmtId="0" fontId="7" fillId="4" borderId="4" xfId="1" applyNumberFormat="1" applyFont="1" applyFill="1" applyBorder="1" applyAlignment="1" applyProtection="1">
      <alignment horizontal="left" vertical="top" wrapText="1"/>
      <protection hidden="1"/>
    </xf>
    <xf numFmtId="0" fontId="6" fillId="4" borderId="16" xfId="1" applyNumberFormat="1" applyFont="1" applyFill="1" applyBorder="1" applyAlignment="1" applyProtection="1">
      <alignment horizontal="right" vertical="top" wrapText="1"/>
      <protection hidden="1"/>
    </xf>
    <xf numFmtId="0" fontId="6" fillId="4" borderId="5" xfId="1" applyNumberFormat="1" applyFont="1" applyFill="1" applyBorder="1" applyAlignment="1" applyProtection="1">
      <alignment horizontal="left" vertical="top" wrapText="1"/>
      <protection hidden="1"/>
    </xf>
    <xf numFmtId="168" fontId="6" fillId="4" borderId="5" xfId="1" applyNumberFormat="1" applyFont="1" applyFill="1" applyBorder="1" applyAlignment="1" applyProtection="1">
      <alignment horizontal="left" vertical="top" wrapText="1"/>
      <protection hidden="1"/>
    </xf>
    <xf numFmtId="169" fontId="6" fillId="4" borderId="5" xfId="1" applyNumberFormat="1" applyFont="1" applyFill="1" applyBorder="1" applyAlignment="1" applyProtection="1">
      <alignment horizontal="right" wrapText="1"/>
      <protection hidden="1"/>
    </xf>
    <xf numFmtId="0" fontId="6" fillId="3" borderId="4" xfId="1" applyNumberFormat="1" applyFont="1" applyFill="1" applyBorder="1" applyAlignment="1" applyProtection="1">
      <alignment horizontal="left" vertical="top" wrapText="1"/>
      <protection hidden="1"/>
    </xf>
    <xf numFmtId="0" fontId="6" fillId="3" borderId="4" xfId="1" applyNumberFormat="1" applyFont="1" applyFill="1" applyBorder="1" applyAlignment="1" applyProtection="1">
      <alignment horizontal="right" vertical="top" wrapText="1"/>
      <protection hidden="1"/>
    </xf>
    <xf numFmtId="168" fontId="6" fillId="3" borderId="19" xfId="1" applyNumberFormat="1" applyFont="1" applyFill="1" applyBorder="1" applyAlignment="1" applyProtection="1">
      <alignment horizontal="left" vertical="top" wrapText="1"/>
      <protection hidden="1"/>
    </xf>
    <xf numFmtId="0" fontId="7" fillId="0" borderId="4" xfId="1" applyNumberFormat="1" applyFont="1" applyFill="1" applyBorder="1" applyAlignment="1" applyProtection="1">
      <alignment horizontal="right" vertical="top" wrapText="1"/>
      <protection hidden="1"/>
    </xf>
    <xf numFmtId="0" fontId="1" fillId="0" borderId="0" xfId="1" applyNumberFormat="1" applyFont="1" applyFill="1" applyBorder="1" applyAlignment="1" applyProtection="1">
      <protection hidden="1"/>
    </xf>
    <xf numFmtId="167" fontId="2" fillId="0" borderId="0" xfId="1" applyNumberFormat="1" applyFont="1" applyFill="1" applyBorder="1" applyAlignment="1" applyProtection="1">
      <alignment horizontal="right"/>
      <protection hidden="1"/>
    </xf>
    <xf numFmtId="165" fontId="7" fillId="0" borderId="33" xfId="1" applyNumberFormat="1" applyFont="1" applyFill="1" applyBorder="1" applyAlignment="1" applyProtection="1">
      <protection hidden="1"/>
    </xf>
    <xf numFmtId="167" fontId="7" fillId="0" borderId="4" xfId="1" applyNumberFormat="1" applyFont="1" applyFill="1" applyBorder="1" applyAlignment="1" applyProtection="1">
      <alignment horizontal="right"/>
      <protection hidden="1"/>
    </xf>
    <xf numFmtId="167" fontId="7" fillId="0" borderId="24" xfId="1" applyNumberFormat="1" applyFont="1" applyFill="1" applyBorder="1" applyAlignment="1" applyProtection="1">
      <alignment horizontal="right"/>
      <protection hidden="1"/>
    </xf>
    <xf numFmtId="166" fontId="7" fillId="0" borderId="4" xfId="1" applyNumberFormat="1" applyFont="1" applyFill="1" applyBorder="1" applyAlignment="1" applyProtection="1">
      <alignment vertical="top" wrapText="1"/>
      <protection hidden="1"/>
    </xf>
    <xf numFmtId="0" fontId="6" fillId="3" borderId="5" xfId="1" applyNumberFormat="1" applyFont="1" applyFill="1" applyBorder="1" applyAlignment="1" applyProtection="1">
      <alignment horizontal="left" vertical="center" wrapText="1"/>
      <protection hidden="1"/>
    </xf>
    <xf numFmtId="167" fontId="7" fillId="3" borderId="4" xfId="1" applyNumberFormat="1" applyFont="1" applyFill="1" applyBorder="1" applyAlignment="1" applyProtection="1">
      <alignment horizontal="right"/>
      <protection hidden="1"/>
    </xf>
    <xf numFmtId="165" fontId="7" fillId="3" borderId="33" xfId="1" applyNumberFormat="1" applyFont="1" applyFill="1" applyBorder="1" applyAlignment="1" applyProtection="1">
      <protection hidden="1"/>
    </xf>
    <xf numFmtId="165" fontId="7" fillId="3" borderId="10" xfId="1" applyNumberFormat="1" applyFont="1" applyFill="1" applyBorder="1" applyAlignment="1" applyProtection="1">
      <protection hidden="1"/>
    </xf>
    <xf numFmtId="169" fontId="7" fillId="3" borderId="10" xfId="1" applyNumberFormat="1" applyFont="1" applyFill="1" applyBorder="1" applyAlignment="1" applyProtection="1">
      <alignment horizontal="right"/>
      <protection hidden="1"/>
    </xf>
    <xf numFmtId="167" fontId="7" fillId="0" borderId="11" xfId="1" applyNumberFormat="1" applyFont="1" applyFill="1" applyBorder="1" applyAlignment="1" applyProtection="1">
      <alignment horizontal="right" vertical="top"/>
      <protection hidden="1"/>
    </xf>
    <xf numFmtId="167" fontId="7" fillId="0" borderId="4" xfId="1" applyNumberFormat="1" applyFont="1" applyFill="1" applyBorder="1" applyAlignment="1" applyProtection="1">
      <alignment horizontal="right" vertical="top"/>
      <protection hidden="1"/>
    </xf>
    <xf numFmtId="167" fontId="7" fillId="3" borderId="4" xfId="1" applyNumberFormat="1" applyFont="1" applyFill="1" applyBorder="1" applyAlignment="1" applyProtection="1">
      <alignment horizontal="right" vertical="top"/>
      <protection hidden="1"/>
    </xf>
    <xf numFmtId="166" fontId="7" fillId="0" borderId="11" xfId="1" applyNumberFormat="1" applyFont="1" applyFill="1" applyBorder="1" applyAlignment="1" applyProtection="1">
      <alignment vertical="top" wrapText="1"/>
      <protection hidden="1"/>
    </xf>
    <xf numFmtId="167" fontId="6" fillId="3" borderId="4" xfId="1" applyNumberFormat="1" applyFont="1" applyFill="1" applyBorder="1" applyAlignment="1" applyProtection="1">
      <alignment horizontal="right" vertical="top"/>
      <protection hidden="1"/>
    </xf>
    <xf numFmtId="166" fontId="6" fillId="3" borderId="4" xfId="1" applyNumberFormat="1" applyFont="1" applyFill="1" applyBorder="1" applyAlignment="1" applyProtection="1">
      <alignment vertical="top" wrapText="1"/>
      <protection hidden="1"/>
    </xf>
    <xf numFmtId="165" fontId="6" fillId="3" borderId="33" xfId="1" applyNumberFormat="1" applyFont="1" applyFill="1" applyBorder="1" applyAlignment="1" applyProtection="1">
      <protection hidden="1"/>
    </xf>
    <xf numFmtId="165" fontId="6" fillId="3" borderId="10" xfId="1" applyNumberFormat="1" applyFont="1" applyFill="1" applyBorder="1" applyAlignment="1" applyProtection="1">
      <protection hidden="1"/>
    </xf>
    <xf numFmtId="166" fontId="11" fillId="3" borderId="4" xfId="1" applyNumberFormat="1" applyFont="1" applyFill="1" applyBorder="1" applyAlignment="1" applyProtection="1">
      <alignment vertical="top" wrapText="1"/>
      <protection hidden="1"/>
    </xf>
    <xf numFmtId="40" fontId="6" fillId="3" borderId="4" xfId="1" applyNumberFormat="1" applyFont="1" applyFill="1" applyBorder="1" applyAlignment="1" applyProtection="1">
      <alignment vertical="top"/>
      <protection hidden="1"/>
    </xf>
    <xf numFmtId="169" fontId="6" fillId="3" borderId="4" xfId="1" applyNumberFormat="1" applyFont="1" applyFill="1" applyBorder="1" applyAlignment="1" applyProtection="1">
      <alignment horizontal="right"/>
      <protection hidden="1"/>
    </xf>
    <xf numFmtId="0" fontId="6" fillId="3" borderId="32" xfId="1" applyNumberFormat="1" applyFont="1" applyFill="1" applyBorder="1" applyAlignment="1" applyProtection="1">
      <alignment horizontal="left" vertical="top" wrapText="1"/>
      <protection hidden="1"/>
    </xf>
    <xf numFmtId="169" fontId="6" fillId="3" borderId="19" xfId="1" applyNumberFormat="1" applyFont="1" applyFill="1" applyBorder="1" applyAlignment="1" applyProtection="1">
      <alignment horizontal="right" wrapText="1"/>
      <protection hidden="1"/>
    </xf>
    <xf numFmtId="168" fontId="6" fillId="3" borderId="4" xfId="1" applyNumberFormat="1" applyFont="1" applyFill="1" applyBorder="1" applyAlignment="1" applyProtection="1">
      <alignment horizontal="left" wrapText="1"/>
      <protection hidden="1"/>
    </xf>
    <xf numFmtId="168" fontId="6" fillId="3" borderId="5" xfId="1" applyNumberFormat="1" applyFont="1" applyFill="1" applyBorder="1" applyAlignment="1" applyProtection="1">
      <alignment horizontal="left" wrapText="1"/>
      <protection hidden="1"/>
    </xf>
    <xf numFmtId="0" fontId="3" fillId="0" borderId="14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0" fontId="12" fillId="3" borderId="5" xfId="1" applyNumberFormat="1" applyFont="1" applyFill="1" applyBorder="1" applyAlignment="1" applyProtection="1">
      <alignment horizontal="left" vertical="top" wrapText="1"/>
      <protection hidden="1"/>
    </xf>
    <xf numFmtId="169" fontId="6" fillId="3" borderId="4" xfId="1" applyNumberFormat="1" applyFont="1" applyFill="1" applyBorder="1" applyAlignment="1" applyProtection="1">
      <alignment horizontal="right" wrapText="1"/>
      <protection hidden="1"/>
    </xf>
    <xf numFmtId="169" fontId="10" fillId="3" borderId="4" xfId="1" applyNumberFormat="1" applyFont="1" applyFill="1" applyBorder="1" applyAlignment="1">
      <alignment horizontal="right"/>
    </xf>
    <xf numFmtId="170" fontId="6" fillId="3" borderId="5" xfId="1" applyNumberFormat="1" applyFont="1" applyFill="1" applyBorder="1" applyAlignment="1" applyProtection="1">
      <alignment horizontal="right"/>
      <protection hidden="1"/>
    </xf>
    <xf numFmtId="169" fontId="10" fillId="0" borderId="10" xfId="1" applyNumberFormat="1" applyFont="1" applyBorder="1" applyAlignment="1">
      <alignment horizontal="right"/>
    </xf>
    <xf numFmtId="0" fontId="7" fillId="3" borderId="16" xfId="1" applyNumberFormat="1" applyFont="1" applyFill="1" applyBorder="1" applyAlignment="1" applyProtection="1">
      <alignment horizontal="right" vertical="top" wrapText="1"/>
      <protection hidden="1"/>
    </xf>
    <xf numFmtId="169" fontId="10" fillId="3" borderId="5" xfId="1" applyNumberFormat="1" applyFont="1" applyFill="1" applyBorder="1" applyAlignment="1">
      <alignment horizontal="right"/>
    </xf>
    <xf numFmtId="0" fontId="8" fillId="3" borderId="5" xfId="1" applyNumberFormat="1" applyFont="1" applyFill="1" applyBorder="1" applyAlignment="1" applyProtection="1">
      <alignment horizontal="left" vertical="top" wrapText="1"/>
      <protection hidden="1"/>
    </xf>
    <xf numFmtId="168" fontId="6" fillId="3" borderId="4" xfId="1" applyNumberFormat="1" applyFont="1" applyFill="1" applyBorder="1" applyAlignment="1" applyProtection="1">
      <alignment horizontal="left" wrapText="1"/>
      <protection hidden="1"/>
    </xf>
    <xf numFmtId="0" fontId="7" fillId="3" borderId="34" xfId="1" applyNumberFormat="1" applyFont="1" applyFill="1" applyBorder="1" applyAlignment="1" applyProtection="1">
      <alignment horizontal="left" vertical="top" wrapText="1"/>
      <protection hidden="1"/>
    </xf>
    <xf numFmtId="170" fontId="6" fillId="3" borderId="4" xfId="1" applyNumberFormat="1" applyFont="1" applyFill="1" applyBorder="1" applyAlignment="1" applyProtection="1">
      <alignment horizontal="right"/>
      <protection hidden="1"/>
    </xf>
    <xf numFmtId="0" fontId="7" fillId="2" borderId="4" xfId="1" applyNumberFormat="1" applyFont="1" applyFill="1" applyBorder="1" applyAlignment="1" applyProtection="1">
      <alignment horizontal="left" vertical="top" wrapText="1"/>
      <protection hidden="1"/>
    </xf>
    <xf numFmtId="0" fontId="6" fillId="2" borderId="16" xfId="1" applyNumberFormat="1" applyFont="1" applyFill="1" applyBorder="1" applyAlignment="1" applyProtection="1">
      <alignment horizontal="right" vertical="top" wrapText="1"/>
      <protection hidden="1"/>
    </xf>
    <xf numFmtId="0" fontId="6" fillId="2" borderId="5" xfId="1" applyNumberFormat="1" applyFont="1" applyFill="1" applyBorder="1" applyAlignment="1" applyProtection="1">
      <alignment horizontal="left" vertical="top" wrapText="1"/>
      <protection hidden="1"/>
    </xf>
    <xf numFmtId="168" fontId="6" fillId="2" borderId="19" xfId="1" applyNumberFormat="1" applyFont="1" applyFill="1" applyBorder="1" applyAlignment="1" applyProtection="1">
      <alignment horizontal="left" vertical="top" wrapText="1"/>
      <protection hidden="1"/>
    </xf>
    <xf numFmtId="169" fontId="6" fillId="2" borderId="5" xfId="1" applyNumberFormat="1" applyFont="1" applyFill="1" applyBorder="1" applyAlignment="1" applyProtection="1">
      <alignment horizontal="right" wrapText="1"/>
      <protection hidden="1"/>
    </xf>
    <xf numFmtId="169" fontId="6" fillId="2" borderId="4" xfId="1" applyNumberFormat="1" applyFont="1" applyFill="1" applyBorder="1" applyAlignment="1" applyProtection="1">
      <alignment horizontal="right" wrapText="1"/>
      <protection hidden="1"/>
    </xf>
    <xf numFmtId="169" fontId="10" fillId="2" borderId="4" xfId="1" applyNumberFormat="1" applyFont="1" applyFill="1" applyBorder="1" applyAlignment="1">
      <alignment horizontal="right"/>
    </xf>
    <xf numFmtId="170" fontId="6" fillId="2" borderId="5" xfId="1" applyNumberFormat="1" applyFont="1" applyFill="1" applyBorder="1" applyAlignment="1" applyProtection="1">
      <alignment horizontal="right"/>
      <protection hidden="1"/>
    </xf>
    <xf numFmtId="0" fontId="2" fillId="0" borderId="14" xfId="1" applyNumberFormat="1" applyFont="1" applyFill="1" applyBorder="1" applyAlignment="1" applyProtection="1">
      <alignment horizontal="left" wrapText="1"/>
      <protection hidden="1"/>
    </xf>
    <xf numFmtId="168" fontId="7" fillId="0" borderId="4" xfId="1" applyNumberFormat="1" applyFont="1" applyFill="1" applyBorder="1" applyAlignment="1" applyProtection="1">
      <alignment horizontal="left" wrapText="1"/>
      <protection hidden="1"/>
    </xf>
    <xf numFmtId="168" fontId="7" fillId="0" borderId="5" xfId="1" applyNumberFormat="1" applyFont="1" applyFill="1" applyBorder="1" applyAlignment="1" applyProtection="1">
      <alignment horizontal="left" wrapText="1"/>
      <protection hidden="1"/>
    </xf>
    <xf numFmtId="165" fontId="2" fillId="0" borderId="4" xfId="1" applyNumberFormat="1" applyFont="1" applyFill="1" applyBorder="1" applyAlignment="1" applyProtection="1">
      <protection hidden="1"/>
    </xf>
    <xf numFmtId="165" fontId="2" fillId="0" borderId="5" xfId="1" applyNumberFormat="1" applyFont="1" applyFill="1" applyBorder="1" applyAlignment="1" applyProtection="1">
      <protection hidden="1"/>
    </xf>
    <xf numFmtId="0" fontId="3" fillId="0" borderId="14" xfId="1" applyNumberFormat="1" applyFont="1" applyFill="1" applyBorder="1" applyAlignment="1" applyProtection="1">
      <alignment horizontal="left" wrapText="1"/>
      <protection hidden="1"/>
    </xf>
    <xf numFmtId="168" fontId="6" fillId="4" borderId="4" xfId="1" applyNumberFormat="1" applyFont="1" applyFill="1" applyBorder="1" applyAlignment="1" applyProtection="1">
      <alignment horizontal="left" wrapText="1"/>
      <protection hidden="1"/>
    </xf>
    <xf numFmtId="168" fontId="6" fillId="4" borderId="5" xfId="1" applyNumberFormat="1" applyFont="1" applyFill="1" applyBorder="1" applyAlignment="1" applyProtection="1">
      <alignment horizontal="left" wrapText="1"/>
      <protection hidden="1"/>
    </xf>
    <xf numFmtId="165" fontId="3" fillId="0" borderId="4" xfId="1" applyNumberFormat="1" applyFont="1" applyFill="1" applyBorder="1" applyAlignment="1" applyProtection="1">
      <protection hidden="1"/>
    </xf>
    <xf numFmtId="165" fontId="3" fillId="0" borderId="5" xfId="1" applyNumberFormat="1" applyFont="1" applyFill="1" applyBorder="1" applyAlignment="1" applyProtection="1">
      <protection hidden="1"/>
    </xf>
    <xf numFmtId="168" fontId="6" fillId="3" borderId="4" xfId="1" applyNumberFormat="1" applyFont="1" applyFill="1" applyBorder="1" applyAlignment="1" applyProtection="1">
      <alignment horizontal="left" wrapText="1"/>
      <protection hidden="1"/>
    </xf>
    <xf numFmtId="168" fontId="6" fillId="3" borderId="5" xfId="1" applyNumberFormat="1" applyFont="1" applyFill="1" applyBorder="1" applyAlignment="1" applyProtection="1">
      <alignment horizontal="left" wrapText="1"/>
      <protection hidden="1"/>
    </xf>
    <xf numFmtId="0" fontId="3" fillId="0" borderId="17" xfId="1" applyNumberFormat="1" applyFont="1" applyFill="1" applyBorder="1" applyAlignment="1" applyProtection="1">
      <alignment horizontal="left" wrapText="1"/>
      <protection hidden="1"/>
    </xf>
    <xf numFmtId="168" fontId="6" fillId="3" borderId="20" xfId="1" applyNumberFormat="1" applyFont="1" applyFill="1" applyBorder="1" applyAlignment="1" applyProtection="1">
      <alignment horizontal="left" wrapText="1"/>
      <protection hidden="1"/>
    </xf>
    <xf numFmtId="168" fontId="6" fillId="3" borderId="19" xfId="1" applyNumberFormat="1" applyFont="1" applyFill="1" applyBorder="1" applyAlignment="1" applyProtection="1">
      <alignment horizontal="left" wrapText="1"/>
      <protection hidden="1"/>
    </xf>
    <xf numFmtId="165" fontId="3" fillId="0" borderId="20" xfId="1" applyNumberFormat="1" applyFont="1" applyFill="1" applyBorder="1" applyAlignment="1" applyProtection="1">
      <protection hidden="1"/>
    </xf>
    <xf numFmtId="165" fontId="3" fillId="0" borderId="19" xfId="1" applyNumberFormat="1" applyFont="1" applyFill="1" applyBorder="1" applyAlignment="1" applyProtection="1">
      <protection hidden="1"/>
    </xf>
    <xf numFmtId="165" fontId="3" fillId="2" borderId="4" xfId="1" applyNumberFormat="1" applyFont="1" applyFill="1" applyBorder="1" applyAlignment="1" applyProtection="1">
      <protection hidden="1"/>
    </xf>
    <xf numFmtId="165" fontId="3" fillId="2" borderId="5" xfId="1" applyNumberFormat="1" applyFont="1" applyFill="1" applyBorder="1" applyAlignment="1" applyProtection="1">
      <protection hidden="1"/>
    </xf>
    <xf numFmtId="168" fontId="6" fillId="0" borderId="4" xfId="1" applyNumberFormat="1" applyFont="1" applyFill="1" applyBorder="1" applyAlignment="1" applyProtection="1">
      <alignment horizontal="left" wrapText="1"/>
      <protection hidden="1"/>
    </xf>
    <xf numFmtId="168" fontId="6" fillId="0" borderId="5" xfId="1" applyNumberFormat="1" applyFont="1" applyFill="1" applyBorder="1" applyAlignment="1" applyProtection="1">
      <alignment horizontal="left" wrapText="1"/>
      <protection hidden="1"/>
    </xf>
    <xf numFmtId="0" fontId="3" fillId="2" borderId="14" xfId="1" applyNumberFormat="1" applyFont="1" applyFill="1" applyBorder="1" applyAlignment="1" applyProtection="1">
      <alignment horizontal="left" wrapText="1"/>
      <protection hidden="1"/>
    </xf>
    <xf numFmtId="168" fontId="6" fillId="2" borderId="4" xfId="1" applyNumberFormat="1" applyFont="1" applyFill="1" applyBorder="1" applyAlignment="1" applyProtection="1">
      <alignment horizontal="left" wrapText="1"/>
      <protection hidden="1"/>
    </xf>
    <xf numFmtId="168" fontId="6" fillId="2" borderId="5" xfId="1" applyNumberFormat="1" applyFont="1" applyFill="1" applyBorder="1" applyAlignment="1" applyProtection="1">
      <alignment horizontal="left" wrapText="1"/>
      <protection hidden="1"/>
    </xf>
    <xf numFmtId="0" fontId="5" fillId="0" borderId="0" xfId="1" applyFont="1" applyFill="1" applyBorder="1" applyAlignment="1" applyProtection="1">
      <alignment horizontal="left"/>
      <protection hidden="1"/>
    </xf>
    <xf numFmtId="0" fontId="5" fillId="0" borderId="0" xfId="1" applyFont="1" applyFill="1" applyBorder="1" applyAlignment="1" applyProtection="1">
      <alignment horizontal="left" wrapText="1"/>
      <protection hidden="1"/>
    </xf>
    <xf numFmtId="0" fontId="5" fillId="0" borderId="0" xfId="1" applyFont="1" applyFill="1" applyAlignment="1" applyProtection="1">
      <alignment horizontal="center"/>
      <protection hidden="1"/>
    </xf>
    <xf numFmtId="0" fontId="6" fillId="0" borderId="4" xfId="1" applyNumberFormat="1" applyFont="1" applyFill="1" applyBorder="1" applyAlignment="1" applyProtection="1">
      <alignment horizontal="center"/>
      <protection hidden="1"/>
    </xf>
    <xf numFmtId="0" fontId="8" fillId="0" borderId="0" xfId="1" applyNumberFormat="1" applyFont="1" applyFill="1" applyAlignment="1" applyProtection="1">
      <alignment horizontal="center"/>
      <protection hidden="1"/>
    </xf>
    <xf numFmtId="0" fontId="8" fillId="0" borderId="24" xfId="1" applyNumberFormat="1" applyFont="1" applyFill="1" applyBorder="1" applyAlignment="1" applyProtection="1">
      <alignment horizontal="center" vertical="top" wrapText="1"/>
      <protection hidden="1"/>
    </xf>
    <xf numFmtId="0" fontId="8" fillId="0" borderId="10" xfId="1" applyNumberFormat="1" applyFont="1" applyFill="1" applyBorder="1" applyAlignment="1" applyProtection="1">
      <alignment horizontal="center" vertical="top" wrapText="1"/>
      <protection hidden="1"/>
    </xf>
    <xf numFmtId="0" fontId="8" fillId="0" borderId="4" xfId="1" applyNumberFormat="1" applyFont="1" applyFill="1" applyBorder="1" applyAlignment="1" applyProtection="1">
      <alignment horizontal="center" vertical="top" wrapText="1"/>
      <protection hidden="1"/>
    </xf>
    <xf numFmtId="0" fontId="8" fillId="0" borderId="26" xfId="1" applyNumberFormat="1" applyFont="1" applyFill="1" applyBorder="1" applyAlignment="1" applyProtection="1">
      <alignment horizontal="center" vertical="top" wrapText="1"/>
      <protection hidden="1"/>
    </xf>
    <xf numFmtId="0" fontId="8" fillId="0" borderId="11" xfId="1" applyNumberFormat="1" applyFont="1" applyFill="1" applyBorder="1" applyAlignment="1" applyProtection="1">
      <alignment horizontal="center" vertical="top" wrapText="1"/>
      <protection hidden="1"/>
    </xf>
    <xf numFmtId="0" fontId="8" fillId="0" borderId="5" xfId="1" applyNumberFormat="1" applyFont="1" applyFill="1" applyBorder="1" applyAlignment="1" applyProtection="1">
      <alignment horizontal="center" vertical="top" wrapText="1"/>
      <protection hidden="1"/>
    </xf>
    <xf numFmtId="0" fontId="8" fillId="0" borderId="16" xfId="1" applyNumberFormat="1" applyFont="1" applyFill="1" applyBorder="1" applyAlignment="1" applyProtection="1">
      <alignment horizontal="center" vertical="top" wrapText="1"/>
      <protection hidden="1"/>
    </xf>
    <xf numFmtId="0" fontId="8" fillId="0" borderId="6" xfId="1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0"/>
  <sheetViews>
    <sheetView showGridLines="0" tabSelected="1" topLeftCell="A2" workbookViewId="0">
      <selection activeCell="P53" sqref="P53"/>
    </sheetView>
  </sheetViews>
  <sheetFormatPr defaultColWidth="9.140625" defaultRowHeight="12.75" x14ac:dyDescent="0.2"/>
  <cols>
    <col min="1" max="1" width="0.28515625" style="1" customWidth="1"/>
    <col min="2" max="6" width="0" style="1" hidden="1" customWidth="1"/>
    <col min="7" max="7" width="8.28515625" style="1" customWidth="1"/>
    <col min="8" max="8" width="21.5703125" style="1" customWidth="1"/>
    <col min="9" max="9" width="17.85546875" style="1" customWidth="1"/>
    <col min="10" max="10" width="32.28515625" style="1" customWidth="1"/>
    <col min="11" max="12" width="0" style="1" hidden="1" customWidth="1"/>
    <col min="13" max="13" width="24.28515625" style="1" customWidth="1"/>
    <col min="14" max="15" width="9.140625" style="1"/>
    <col min="16" max="16" width="10.140625" style="1" customWidth="1"/>
    <col min="17" max="17" width="11.7109375" style="1" customWidth="1"/>
    <col min="18" max="19" width="10.85546875" style="1" customWidth="1"/>
    <col min="20" max="26" width="0" style="1" hidden="1" customWidth="1"/>
    <col min="27" max="27" width="0.28515625" style="1" customWidth="1"/>
    <col min="28" max="250" width="9.140625" style="1" customWidth="1"/>
    <col min="251" max="16384" width="9.140625" style="1"/>
  </cols>
  <sheetData>
    <row r="1" spans="1:27" ht="409.6" hidden="1" customHeight="1" x14ac:dyDescent="0.2">
      <c r="A1" s="5"/>
      <c r="B1" s="5"/>
      <c r="C1" s="5"/>
      <c r="D1" s="5"/>
      <c r="E1" s="5"/>
      <c r="F1" s="5"/>
      <c r="G1" s="5"/>
      <c r="H1" s="5"/>
      <c r="I1" s="5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ht="11.25" customHeight="1" x14ac:dyDescent="0.25">
      <c r="A2" s="5"/>
      <c r="B2" s="47"/>
      <c r="C2" s="47"/>
      <c r="D2" s="47"/>
      <c r="E2" s="47"/>
      <c r="F2" s="47"/>
      <c r="G2" s="197" t="s">
        <v>58</v>
      </c>
      <c r="H2" s="197"/>
      <c r="I2" s="197"/>
      <c r="J2" s="197"/>
      <c r="K2" s="197"/>
      <c r="L2" s="197"/>
      <c r="M2" s="197"/>
      <c r="N2" s="197"/>
      <c r="O2" s="197"/>
      <c r="P2" s="197"/>
      <c r="Q2" s="197"/>
      <c r="R2" s="197"/>
      <c r="S2" s="54"/>
      <c r="T2" s="3"/>
      <c r="U2" s="3"/>
      <c r="V2" s="3"/>
      <c r="W2" s="3"/>
      <c r="X2" s="2"/>
      <c r="Y2" s="2"/>
      <c r="Z2" s="2"/>
      <c r="AA2" s="2"/>
    </row>
    <row r="3" spans="1:27" ht="12.75" customHeight="1" x14ac:dyDescent="0.25">
      <c r="A3" s="5"/>
      <c r="B3" s="47"/>
      <c r="C3" s="47"/>
      <c r="D3" s="47"/>
      <c r="E3" s="47"/>
      <c r="F3" s="4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54"/>
      <c r="T3" s="3"/>
      <c r="U3" s="3"/>
      <c r="V3" s="3"/>
      <c r="W3" s="3"/>
      <c r="X3" s="2"/>
      <c r="Y3" s="2"/>
      <c r="Z3" s="2"/>
      <c r="AA3" s="2"/>
    </row>
    <row r="4" spans="1:27" ht="12.75" customHeight="1" x14ac:dyDescent="0.25">
      <c r="A4" s="46"/>
      <c r="B4" s="46"/>
      <c r="C4" s="46"/>
      <c r="D4" s="46"/>
      <c r="E4" s="46"/>
      <c r="F4" s="46"/>
      <c r="G4" s="197" t="s">
        <v>107</v>
      </c>
      <c r="H4" s="197"/>
      <c r="I4" s="197"/>
      <c r="J4" s="197"/>
      <c r="K4" s="197"/>
      <c r="L4" s="197"/>
      <c r="M4" s="197"/>
      <c r="N4" s="197"/>
      <c r="O4" s="197"/>
      <c r="P4" s="197"/>
      <c r="Q4" s="197"/>
      <c r="R4" s="197"/>
      <c r="S4" s="55"/>
      <c r="T4" s="45"/>
      <c r="U4" s="45"/>
      <c r="V4" s="45"/>
      <c r="W4" s="4"/>
      <c r="X4" s="2"/>
      <c r="Y4" s="2"/>
      <c r="Z4" s="2"/>
      <c r="AA4" s="2"/>
    </row>
    <row r="5" spans="1:27" ht="12.75" customHeight="1" x14ac:dyDescent="0.25">
      <c r="A5" s="46"/>
      <c r="B5" s="46"/>
      <c r="C5" s="46"/>
      <c r="D5" s="46"/>
      <c r="E5" s="46"/>
      <c r="F5" s="46"/>
      <c r="G5" s="197"/>
      <c r="H5" s="197"/>
      <c r="I5" s="197"/>
      <c r="J5" s="197"/>
      <c r="K5" s="197"/>
      <c r="L5" s="197"/>
      <c r="M5" s="197"/>
      <c r="N5" s="197"/>
      <c r="O5" s="197"/>
      <c r="P5" s="197"/>
      <c r="Q5" s="197"/>
      <c r="R5" s="55"/>
      <c r="S5" s="55"/>
      <c r="T5" s="45"/>
      <c r="U5" s="45"/>
      <c r="V5" s="45"/>
      <c r="W5" s="45"/>
      <c r="X5" s="2"/>
      <c r="Y5" s="2"/>
      <c r="Z5" s="2"/>
      <c r="AA5" s="2"/>
    </row>
    <row r="6" spans="1:27" ht="12.75" customHeight="1" x14ac:dyDescent="0.25">
      <c r="A6" s="46"/>
      <c r="B6" s="46"/>
      <c r="C6" s="46"/>
      <c r="D6" s="46"/>
      <c r="E6" s="46"/>
      <c r="F6" s="4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5"/>
      <c r="S6" s="55"/>
      <c r="T6" s="45"/>
      <c r="U6" s="45"/>
      <c r="V6" s="45"/>
      <c r="W6" s="45"/>
      <c r="X6" s="2"/>
      <c r="Y6" s="2"/>
      <c r="Z6" s="2"/>
      <c r="AA6" s="2"/>
    </row>
    <row r="7" spans="1:27" ht="16.5" customHeight="1" thickBot="1" x14ac:dyDescent="0.3">
      <c r="A7" s="5"/>
      <c r="B7" s="5"/>
      <c r="C7" s="5"/>
      <c r="D7" s="5"/>
      <c r="E7" s="5"/>
      <c r="F7" s="5"/>
      <c r="G7" s="57"/>
      <c r="H7" s="57"/>
      <c r="I7" s="57"/>
      <c r="J7" s="54"/>
      <c r="K7" s="54"/>
      <c r="L7" s="54"/>
      <c r="M7" s="54"/>
      <c r="N7" s="54"/>
      <c r="O7" s="54"/>
      <c r="P7" s="54"/>
      <c r="Q7" s="54" t="s">
        <v>70</v>
      </c>
      <c r="R7" s="54"/>
      <c r="S7" s="54"/>
      <c r="T7" s="3"/>
      <c r="U7" s="3"/>
      <c r="V7" s="3"/>
      <c r="W7" s="3"/>
      <c r="X7" s="2"/>
      <c r="Y7" s="2"/>
      <c r="Z7" s="2"/>
      <c r="AA7" s="2"/>
    </row>
    <row r="8" spans="1:27" ht="37.5" customHeight="1" x14ac:dyDescent="0.25">
      <c r="A8" s="12"/>
      <c r="B8" s="44" t="s">
        <v>57</v>
      </c>
      <c r="C8" s="43" t="s">
        <v>56</v>
      </c>
      <c r="D8" s="43"/>
      <c r="E8" s="42" t="s">
        <v>55</v>
      </c>
      <c r="F8" s="39" t="s">
        <v>54</v>
      </c>
      <c r="G8" s="198" t="s">
        <v>59</v>
      </c>
      <c r="H8" s="198" t="s">
        <v>60</v>
      </c>
      <c r="I8" s="200" t="s">
        <v>61</v>
      </c>
      <c r="J8" s="200"/>
      <c r="K8" s="58" t="s">
        <v>53</v>
      </c>
      <c r="L8" s="59"/>
      <c r="M8" s="198" t="s">
        <v>64</v>
      </c>
      <c r="N8" s="198" t="s">
        <v>118</v>
      </c>
      <c r="O8" s="198" t="s">
        <v>120</v>
      </c>
      <c r="P8" s="198" t="s">
        <v>119</v>
      </c>
      <c r="Q8" s="203" t="s">
        <v>65</v>
      </c>
      <c r="R8" s="204"/>
      <c r="S8" s="205"/>
      <c r="T8" s="41"/>
      <c r="U8" s="41"/>
      <c r="V8" s="41"/>
      <c r="W8" s="41"/>
      <c r="X8" s="40" t="s">
        <v>51</v>
      </c>
      <c r="Y8" s="39" t="s">
        <v>52</v>
      </c>
      <c r="Z8" s="38" t="s">
        <v>51</v>
      </c>
      <c r="AA8" s="5"/>
    </row>
    <row r="9" spans="1:27" ht="189.75" customHeight="1" thickBot="1" x14ac:dyDescent="0.25">
      <c r="A9" s="12"/>
      <c r="B9" s="37"/>
      <c r="C9" s="36"/>
      <c r="D9" s="36"/>
      <c r="E9" s="36"/>
      <c r="F9" s="31"/>
      <c r="G9" s="199"/>
      <c r="H9" s="199"/>
      <c r="I9" s="60" t="s">
        <v>62</v>
      </c>
      <c r="J9" s="60" t="s">
        <v>63</v>
      </c>
      <c r="K9" s="61" t="s">
        <v>50</v>
      </c>
      <c r="L9" s="62" t="s">
        <v>49</v>
      </c>
      <c r="M9" s="201"/>
      <c r="N9" s="201"/>
      <c r="O9" s="201"/>
      <c r="P9" s="202"/>
      <c r="Q9" s="62" t="s">
        <v>121</v>
      </c>
      <c r="R9" s="86" t="s">
        <v>122</v>
      </c>
      <c r="S9" s="86" t="s">
        <v>123</v>
      </c>
      <c r="T9" s="35"/>
      <c r="U9" s="35"/>
      <c r="V9" s="35"/>
      <c r="W9" s="35"/>
      <c r="X9" s="34" t="s">
        <v>48</v>
      </c>
      <c r="Y9" s="33"/>
      <c r="Z9" s="32" t="s">
        <v>47</v>
      </c>
      <c r="AA9" s="31"/>
    </row>
    <row r="10" spans="1:27" ht="36" customHeight="1" thickBot="1" x14ac:dyDescent="0.25">
      <c r="A10" s="22"/>
      <c r="B10" s="181" t="s">
        <v>46</v>
      </c>
      <c r="C10" s="181"/>
      <c r="D10" s="181"/>
      <c r="E10" s="181"/>
      <c r="F10" s="30" t="s">
        <v>15</v>
      </c>
      <c r="G10" s="48"/>
      <c r="H10" s="117" t="s">
        <v>44</v>
      </c>
      <c r="I10" s="118" t="s">
        <v>45</v>
      </c>
      <c r="J10" s="143" t="s">
        <v>44</v>
      </c>
      <c r="K10" s="182"/>
      <c r="L10" s="183"/>
      <c r="M10" s="119" t="s">
        <v>68</v>
      </c>
      <c r="N10" s="144">
        <f>N11+N15+N16+N19+N20+N25</f>
        <v>8497.9</v>
      </c>
      <c r="O10" s="144">
        <f t="shared" ref="O10:S10" si="0">O11+O15+O16+O19+O20+O25</f>
        <v>5457</v>
      </c>
      <c r="P10" s="144">
        <f t="shared" si="0"/>
        <v>8497.9</v>
      </c>
      <c r="Q10" s="144">
        <f t="shared" si="0"/>
        <v>8828.4</v>
      </c>
      <c r="R10" s="144">
        <f t="shared" si="0"/>
        <v>9143.9</v>
      </c>
      <c r="S10" s="144">
        <f t="shared" si="0"/>
        <v>9447.7000000000007</v>
      </c>
      <c r="T10" s="184"/>
      <c r="U10" s="184"/>
      <c r="V10" s="184"/>
      <c r="W10" s="185"/>
      <c r="X10" s="29">
        <v>0</v>
      </c>
      <c r="Y10" s="28">
        <v>0</v>
      </c>
      <c r="Z10" s="27"/>
      <c r="AA10" s="21" t="s">
        <v>1</v>
      </c>
    </row>
    <row r="11" spans="1:27" s="94" customFormat="1" ht="36" customHeight="1" thickBot="1" x14ac:dyDescent="0.25">
      <c r="A11" s="87"/>
      <c r="B11" s="190" t="s">
        <v>43</v>
      </c>
      <c r="C11" s="190"/>
      <c r="D11" s="190"/>
      <c r="E11" s="190"/>
      <c r="F11" s="88" t="s">
        <v>28</v>
      </c>
      <c r="G11" s="89"/>
      <c r="H11" s="117" t="s">
        <v>41</v>
      </c>
      <c r="I11" s="118" t="s">
        <v>42</v>
      </c>
      <c r="J11" s="109" t="s">
        <v>41</v>
      </c>
      <c r="K11" s="179"/>
      <c r="L11" s="180"/>
      <c r="M11" s="119" t="s">
        <v>68</v>
      </c>
      <c r="N11" s="111">
        <f>N12+N13+N14</f>
        <v>1613.2</v>
      </c>
      <c r="O11" s="111">
        <f t="shared" ref="O11:S11" si="1">O12+O13+O14</f>
        <v>1178.9000000000001</v>
      </c>
      <c r="P11" s="111">
        <f t="shared" si="1"/>
        <v>1613.2</v>
      </c>
      <c r="Q11" s="111">
        <f t="shared" si="1"/>
        <v>1677.8</v>
      </c>
      <c r="R11" s="111">
        <f t="shared" si="1"/>
        <v>1744.9</v>
      </c>
      <c r="S11" s="111">
        <f t="shared" si="1"/>
        <v>1814.7</v>
      </c>
      <c r="T11" s="186"/>
      <c r="U11" s="186"/>
      <c r="V11" s="186"/>
      <c r="W11" s="187"/>
      <c r="X11" s="90">
        <v>0</v>
      </c>
      <c r="Y11" s="91">
        <v>0</v>
      </c>
      <c r="Z11" s="92"/>
      <c r="AA11" s="93" t="s">
        <v>1</v>
      </c>
    </row>
    <row r="12" spans="1:27" ht="126.75" customHeight="1" thickBot="1" x14ac:dyDescent="0.25">
      <c r="A12" s="22"/>
      <c r="B12" s="174" t="s">
        <v>40</v>
      </c>
      <c r="C12" s="174"/>
      <c r="D12" s="174"/>
      <c r="E12" s="174"/>
      <c r="F12" s="26" t="s">
        <v>39</v>
      </c>
      <c r="G12" s="48"/>
      <c r="H12" s="67" t="s">
        <v>37</v>
      </c>
      <c r="I12" s="68" t="s">
        <v>38</v>
      </c>
      <c r="J12" s="69" t="s">
        <v>37</v>
      </c>
      <c r="K12" s="188"/>
      <c r="L12" s="189"/>
      <c r="M12" s="74" t="s">
        <v>68</v>
      </c>
      <c r="N12" s="78">
        <v>1613.2</v>
      </c>
      <c r="O12" s="78">
        <v>1178.9000000000001</v>
      </c>
      <c r="P12" s="76">
        <v>1613.2</v>
      </c>
      <c r="Q12" s="77">
        <v>1677.8</v>
      </c>
      <c r="R12" s="79">
        <v>1744.9</v>
      </c>
      <c r="S12" s="79">
        <v>1814.7</v>
      </c>
      <c r="T12" s="177"/>
      <c r="U12" s="177"/>
      <c r="V12" s="177"/>
      <c r="W12" s="178"/>
      <c r="X12" s="25">
        <v>0</v>
      </c>
      <c r="Y12" s="24">
        <v>0</v>
      </c>
      <c r="Z12" s="23"/>
      <c r="AA12" s="21" t="s">
        <v>1</v>
      </c>
    </row>
    <row r="13" spans="1:27" ht="87.75" hidden="1" customHeight="1" thickBot="1" x14ac:dyDescent="0.25">
      <c r="A13" s="22"/>
      <c r="B13" s="174" t="s">
        <v>36</v>
      </c>
      <c r="C13" s="174"/>
      <c r="D13" s="174"/>
      <c r="E13" s="174"/>
      <c r="F13" s="26" t="s">
        <v>35</v>
      </c>
      <c r="G13" s="48"/>
      <c r="H13" s="70"/>
      <c r="I13" s="71" t="s">
        <v>34</v>
      </c>
      <c r="J13" s="69" t="s">
        <v>33</v>
      </c>
      <c r="K13" s="188"/>
      <c r="L13" s="189"/>
      <c r="M13" s="74" t="s">
        <v>68</v>
      </c>
      <c r="N13" s="78"/>
      <c r="O13" s="78"/>
      <c r="P13" s="76"/>
      <c r="Q13" s="77"/>
      <c r="R13" s="79"/>
      <c r="S13" s="79"/>
      <c r="T13" s="177"/>
      <c r="U13" s="177"/>
      <c r="V13" s="177"/>
      <c r="W13" s="178"/>
      <c r="X13" s="25">
        <v>0</v>
      </c>
      <c r="Y13" s="24">
        <v>0</v>
      </c>
      <c r="Z13" s="23"/>
      <c r="AA13" s="21" t="s">
        <v>1</v>
      </c>
    </row>
    <row r="14" spans="1:27" ht="54" hidden="1" customHeight="1" thickBot="1" x14ac:dyDescent="0.25">
      <c r="A14" s="22"/>
      <c r="B14" s="174" t="s">
        <v>32</v>
      </c>
      <c r="C14" s="174"/>
      <c r="D14" s="174"/>
      <c r="E14" s="174"/>
      <c r="F14" s="26" t="s">
        <v>31</v>
      </c>
      <c r="G14" s="48"/>
      <c r="H14" s="70"/>
      <c r="I14" s="71" t="s">
        <v>30</v>
      </c>
      <c r="J14" s="69" t="s">
        <v>29</v>
      </c>
      <c r="K14" s="188"/>
      <c r="L14" s="189"/>
      <c r="M14" s="74" t="s">
        <v>68</v>
      </c>
      <c r="N14" s="78"/>
      <c r="O14" s="78"/>
      <c r="P14" s="76"/>
      <c r="Q14" s="77"/>
      <c r="R14" s="79"/>
      <c r="S14" s="79"/>
      <c r="T14" s="177"/>
      <c r="U14" s="177"/>
      <c r="V14" s="177"/>
      <c r="W14" s="178"/>
      <c r="X14" s="25">
        <v>0</v>
      </c>
      <c r="Y14" s="24">
        <v>0</v>
      </c>
      <c r="Z14" s="23"/>
      <c r="AA14" s="21" t="s">
        <v>1</v>
      </c>
    </row>
    <row r="15" spans="1:27" ht="31.5" customHeight="1" thickBot="1" x14ac:dyDescent="0.25">
      <c r="A15" s="22"/>
      <c r="B15" s="174" t="s">
        <v>27</v>
      </c>
      <c r="C15" s="174"/>
      <c r="D15" s="174"/>
      <c r="E15" s="174"/>
      <c r="F15" s="26" t="s">
        <v>26</v>
      </c>
      <c r="G15" s="48"/>
      <c r="H15" s="107"/>
      <c r="I15" s="108"/>
      <c r="J15" s="150" t="s">
        <v>109</v>
      </c>
      <c r="K15" s="179"/>
      <c r="L15" s="180"/>
      <c r="M15" s="119" t="s">
        <v>68</v>
      </c>
      <c r="N15" s="111">
        <v>2918.3</v>
      </c>
      <c r="O15" s="111">
        <v>2269</v>
      </c>
      <c r="P15" s="151">
        <v>2918.3</v>
      </c>
      <c r="Q15" s="152">
        <v>3300</v>
      </c>
      <c r="R15" s="153">
        <v>3470</v>
      </c>
      <c r="S15" s="153">
        <v>3630</v>
      </c>
      <c r="T15" s="177"/>
      <c r="U15" s="177"/>
      <c r="V15" s="177"/>
      <c r="W15" s="178"/>
      <c r="X15" s="25">
        <v>0</v>
      </c>
      <c r="Y15" s="24">
        <v>0</v>
      </c>
      <c r="Z15" s="23"/>
      <c r="AA15" s="21" t="s">
        <v>1</v>
      </c>
    </row>
    <row r="16" spans="1:27" s="94" customFormat="1" ht="24" customHeight="1" thickBot="1" x14ac:dyDescent="0.25">
      <c r="A16" s="87"/>
      <c r="B16" s="190" t="s">
        <v>25</v>
      </c>
      <c r="C16" s="190"/>
      <c r="D16" s="190"/>
      <c r="E16" s="190"/>
      <c r="F16" s="88" t="s">
        <v>16</v>
      </c>
      <c r="G16" s="89"/>
      <c r="H16" s="109" t="s">
        <v>23</v>
      </c>
      <c r="I16" s="108" t="s">
        <v>24</v>
      </c>
      <c r="J16" s="109" t="s">
        <v>23</v>
      </c>
      <c r="K16" s="179"/>
      <c r="L16" s="180"/>
      <c r="M16" s="119" t="s">
        <v>68</v>
      </c>
      <c r="N16" s="111">
        <f>N18</f>
        <v>295.8</v>
      </c>
      <c r="O16" s="111">
        <f t="shared" ref="O16:S16" si="2">O18</f>
        <v>241.9</v>
      </c>
      <c r="P16" s="111">
        <f t="shared" si="2"/>
        <v>295.8</v>
      </c>
      <c r="Q16" s="111">
        <f t="shared" si="2"/>
        <v>300</v>
      </c>
      <c r="R16" s="111">
        <f t="shared" si="2"/>
        <v>350</v>
      </c>
      <c r="S16" s="111">
        <f t="shared" si="2"/>
        <v>400</v>
      </c>
      <c r="T16" s="186"/>
      <c r="U16" s="186"/>
      <c r="V16" s="186"/>
      <c r="W16" s="187"/>
      <c r="X16" s="90">
        <v>0</v>
      </c>
      <c r="Y16" s="91">
        <v>0</v>
      </c>
      <c r="Z16" s="92"/>
      <c r="AA16" s="93" t="s">
        <v>1</v>
      </c>
    </row>
    <row r="17" spans="1:27" ht="21.75" hidden="1" customHeight="1" x14ac:dyDescent="0.2">
      <c r="A17" s="22"/>
      <c r="B17" s="174" t="s">
        <v>22</v>
      </c>
      <c r="C17" s="174"/>
      <c r="D17" s="174"/>
      <c r="E17" s="174"/>
      <c r="F17" s="26" t="s">
        <v>21</v>
      </c>
      <c r="G17" s="48"/>
      <c r="H17" s="70"/>
      <c r="I17" s="71"/>
      <c r="J17" s="69"/>
      <c r="K17" s="188"/>
      <c r="L17" s="189"/>
      <c r="M17" s="75"/>
      <c r="N17" s="78"/>
      <c r="O17" s="78"/>
      <c r="P17" s="76"/>
      <c r="Q17" s="77"/>
      <c r="R17" s="79"/>
      <c r="S17" s="79"/>
      <c r="T17" s="177"/>
      <c r="U17" s="177"/>
      <c r="V17" s="177"/>
      <c r="W17" s="178"/>
      <c r="X17" s="25">
        <v>0</v>
      </c>
      <c r="Y17" s="24">
        <v>0</v>
      </c>
      <c r="Z17" s="23"/>
      <c r="AA17" s="21" t="s">
        <v>1</v>
      </c>
    </row>
    <row r="18" spans="1:27" ht="15" customHeight="1" thickBot="1" x14ac:dyDescent="0.25">
      <c r="A18" s="22"/>
      <c r="B18" s="174" t="s">
        <v>20</v>
      </c>
      <c r="C18" s="174"/>
      <c r="D18" s="174"/>
      <c r="E18" s="174"/>
      <c r="F18" s="26" t="s">
        <v>19</v>
      </c>
      <c r="G18" s="48"/>
      <c r="H18" s="161"/>
      <c r="I18" s="162" t="s">
        <v>18</v>
      </c>
      <c r="J18" s="163" t="s">
        <v>17</v>
      </c>
      <c r="K18" s="191"/>
      <c r="L18" s="192"/>
      <c r="M18" s="164" t="s">
        <v>68</v>
      </c>
      <c r="N18" s="165">
        <v>295.8</v>
      </c>
      <c r="O18" s="165">
        <v>241.9</v>
      </c>
      <c r="P18" s="166">
        <v>295.8</v>
      </c>
      <c r="Q18" s="167">
        <v>300</v>
      </c>
      <c r="R18" s="168">
        <v>350</v>
      </c>
      <c r="S18" s="168">
        <v>400</v>
      </c>
      <c r="T18" s="177"/>
      <c r="U18" s="177"/>
      <c r="V18" s="177"/>
      <c r="W18" s="178"/>
      <c r="X18" s="25">
        <v>0</v>
      </c>
      <c r="Y18" s="24">
        <v>0</v>
      </c>
      <c r="Z18" s="23"/>
      <c r="AA18" s="21" t="s">
        <v>1</v>
      </c>
    </row>
    <row r="19" spans="1:27" ht="57" customHeight="1" thickBot="1" x14ac:dyDescent="0.25">
      <c r="A19" s="22"/>
      <c r="B19" s="102"/>
      <c r="C19" s="102"/>
      <c r="D19" s="102"/>
      <c r="E19" s="102"/>
      <c r="F19" s="26"/>
      <c r="G19" s="48"/>
      <c r="H19" s="107"/>
      <c r="I19" s="118" t="s">
        <v>77</v>
      </c>
      <c r="J19" s="117" t="s">
        <v>78</v>
      </c>
      <c r="K19" s="158"/>
      <c r="L19" s="158"/>
      <c r="M19" s="119" t="s">
        <v>68</v>
      </c>
      <c r="N19" s="151">
        <v>1169</v>
      </c>
      <c r="O19" s="151">
        <v>425.9</v>
      </c>
      <c r="P19" s="151">
        <v>1169</v>
      </c>
      <c r="Q19" s="152">
        <v>1169</v>
      </c>
      <c r="R19" s="160">
        <v>1169</v>
      </c>
      <c r="S19" s="160">
        <v>1169</v>
      </c>
      <c r="T19" s="100"/>
      <c r="U19" s="100"/>
      <c r="V19" s="100"/>
      <c r="W19" s="101"/>
      <c r="X19" s="25"/>
      <c r="Y19" s="24"/>
      <c r="Z19" s="23"/>
      <c r="AA19" s="21"/>
    </row>
    <row r="20" spans="1:27" ht="16.5" customHeight="1" thickBot="1" x14ac:dyDescent="0.25">
      <c r="A20" s="22"/>
      <c r="B20" s="102"/>
      <c r="C20" s="102"/>
      <c r="D20" s="102"/>
      <c r="E20" s="102"/>
      <c r="F20" s="26"/>
      <c r="G20" s="48"/>
      <c r="H20" s="107"/>
      <c r="I20" s="118" t="s">
        <v>79</v>
      </c>
      <c r="J20" s="117" t="s">
        <v>80</v>
      </c>
      <c r="K20" s="158"/>
      <c r="L20" s="158"/>
      <c r="M20" s="119" t="s">
        <v>68</v>
      </c>
      <c r="N20" s="151">
        <f>N21+N23</f>
        <v>2381.6</v>
      </c>
      <c r="O20" s="151">
        <f t="shared" ref="O20:S20" si="3">O21+O23</f>
        <v>1217</v>
      </c>
      <c r="P20" s="151">
        <f t="shared" si="3"/>
        <v>2381.6</v>
      </c>
      <c r="Q20" s="151">
        <f t="shared" si="3"/>
        <v>2381.6</v>
      </c>
      <c r="R20" s="151">
        <f t="shared" si="3"/>
        <v>2410</v>
      </c>
      <c r="S20" s="151">
        <f t="shared" si="3"/>
        <v>2434</v>
      </c>
      <c r="T20" s="100"/>
      <c r="U20" s="100"/>
      <c r="V20" s="100"/>
      <c r="W20" s="101"/>
      <c r="X20" s="25"/>
      <c r="Y20" s="24"/>
      <c r="Z20" s="23"/>
      <c r="AA20" s="21"/>
    </row>
    <row r="21" spans="1:27" ht="16.5" customHeight="1" thickBot="1" x14ac:dyDescent="0.25">
      <c r="A21" s="22"/>
      <c r="B21" s="102"/>
      <c r="C21" s="102"/>
      <c r="D21" s="102"/>
      <c r="E21" s="102"/>
      <c r="F21" s="26"/>
      <c r="G21" s="48"/>
      <c r="H21" s="70"/>
      <c r="I21" s="68" t="s">
        <v>81</v>
      </c>
      <c r="J21" s="67" t="s">
        <v>82</v>
      </c>
      <c r="K21" s="103"/>
      <c r="L21" s="103"/>
      <c r="M21" s="74" t="s">
        <v>68</v>
      </c>
      <c r="N21" s="76">
        <f>N22</f>
        <v>726.6</v>
      </c>
      <c r="O21" s="76">
        <f t="shared" ref="O21:S21" si="4">O22</f>
        <v>715.4</v>
      </c>
      <c r="P21" s="76">
        <f t="shared" si="4"/>
        <v>726.6</v>
      </c>
      <c r="Q21" s="76">
        <f t="shared" si="4"/>
        <v>726.6</v>
      </c>
      <c r="R21" s="76">
        <f t="shared" si="4"/>
        <v>730</v>
      </c>
      <c r="S21" s="76">
        <f t="shared" si="4"/>
        <v>744</v>
      </c>
      <c r="T21" s="100"/>
      <c r="U21" s="100"/>
      <c r="V21" s="100"/>
      <c r="W21" s="101"/>
      <c r="X21" s="25"/>
      <c r="Y21" s="24"/>
      <c r="Z21" s="23"/>
      <c r="AA21" s="21"/>
    </row>
    <row r="22" spans="1:27" ht="46.5" customHeight="1" thickBot="1" x14ac:dyDescent="0.25">
      <c r="A22" s="22"/>
      <c r="B22" s="102"/>
      <c r="C22" s="102"/>
      <c r="D22" s="102"/>
      <c r="E22" s="102"/>
      <c r="F22" s="26"/>
      <c r="G22" s="48"/>
      <c r="H22" s="70"/>
      <c r="I22" s="120" t="s">
        <v>83</v>
      </c>
      <c r="J22" s="70" t="s">
        <v>108</v>
      </c>
      <c r="K22" s="103"/>
      <c r="L22" s="103"/>
      <c r="M22" s="74" t="s">
        <v>68</v>
      </c>
      <c r="N22" s="76">
        <v>726.6</v>
      </c>
      <c r="O22" s="76">
        <v>715.4</v>
      </c>
      <c r="P22" s="76">
        <v>726.6</v>
      </c>
      <c r="Q22" s="77">
        <v>726.6</v>
      </c>
      <c r="R22" s="96">
        <v>730</v>
      </c>
      <c r="S22" s="96">
        <v>744</v>
      </c>
      <c r="T22" s="100"/>
      <c r="U22" s="100"/>
      <c r="V22" s="100"/>
      <c r="W22" s="101"/>
      <c r="X22" s="25"/>
      <c r="Y22" s="24"/>
      <c r="Z22" s="23"/>
      <c r="AA22" s="21"/>
    </row>
    <row r="23" spans="1:27" ht="16.5" customHeight="1" thickBot="1" x14ac:dyDescent="0.25">
      <c r="A23" s="22"/>
      <c r="B23" s="102"/>
      <c r="C23" s="102"/>
      <c r="D23" s="102"/>
      <c r="E23" s="102"/>
      <c r="F23" s="26"/>
      <c r="G23" s="48"/>
      <c r="H23" s="70"/>
      <c r="I23" s="68" t="s">
        <v>84</v>
      </c>
      <c r="J23" s="67" t="s">
        <v>85</v>
      </c>
      <c r="K23" s="103"/>
      <c r="L23" s="103"/>
      <c r="M23" s="74" t="s">
        <v>68</v>
      </c>
      <c r="N23" s="76">
        <f>N24</f>
        <v>1655</v>
      </c>
      <c r="O23" s="76">
        <f t="shared" ref="O23:S23" si="5">O24</f>
        <v>501.6</v>
      </c>
      <c r="P23" s="76">
        <f t="shared" si="5"/>
        <v>1655</v>
      </c>
      <c r="Q23" s="76">
        <f t="shared" si="5"/>
        <v>1655</v>
      </c>
      <c r="R23" s="76">
        <f t="shared" si="5"/>
        <v>1680</v>
      </c>
      <c r="S23" s="76">
        <f t="shared" si="5"/>
        <v>1690</v>
      </c>
      <c r="T23" s="100"/>
      <c r="U23" s="100"/>
      <c r="V23" s="100"/>
      <c r="W23" s="101"/>
      <c r="X23" s="25"/>
      <c r="Y23" s="24"/>
      <c r="Z23" s="23"/>
      <c r="AA23" s="21"/>
    </row>
    <row r="24" spans="1:27" ht="52.5" customHeight="1" thickBot="1" x14ac:dyDescent="0.25">
      <c r="A24" s="22"/>
      <c r="B24" s="102"/>
      <c r="C24" s="102"/>
      <c r="D24" s="102"/>
      <c r="E24" s="102"/>
      <c r="F24" s="26"/>
      <c r="G24" s="48"/>
      <c r="H24" s="70"/>
      <c r="I24" s="120" t="s">
        <v>86</v>
      </c>
      <c r="J24" s="73" t="s">
        <v>87</v>
      </c>
      <c r="K24" s="103"/>
      <c r="L24" s="104"/>
      <c r="M24" s="74" t="s">
        <v>68</v>
      </c>
      <c r="N24" s="78">
        <v>1655</v>
      </c>
      <c r="O24" s="78">
        <v>501.6</v>
      </c>
      <c r="P24" s="76">
        <v>1655</v>
      </c>
      <c r="Q24" s="77">
        <v>1655</v>
      </c>
      <c r="R24" s="97">
        <v>1680</v>
      </c>
      <c r="S24" s="97">
        <v>1690</v>
      </c>
      <c r="T24" s="100"/>
      <c r="U24" s="100"/>
      <c r="V24" s="100"/>
      <c r="W24" s="101"/>
      <c r="X24" s="25"/>
      <c r="Y24" s="24"/>
      <c r="Z24" s="23"/>
      <c r="AA24" s="21"/>
    </row>
    <row r="25" spans="1:27" ht="52.5" customHeight="1" x14ac:dyDescent="0.2">
      <c r="A25" s="22"/>
      <c r="B25" s="147"/>
      <c r="C25" s="147"/>
      <c r="D25" s="147"/>
      <c r="E25" s="147"/>
      <c r="F25" s="26"/>
      <c r="G25" s="48"/>
      <c r="H25" s="107"/>
      <c r="I25" s="155"/>
      <c r="J25" s="157" t="s">
        <v>111</v>
      </c>
      <c r="K25" s="145"/>
      <c r="L25" s="146"/>
      <c r="M25" s="119" t="s">
        <v>68</v>
      </c>
      <c r="N25" s="111">
        <v>120</v>
      </c>
      <c r="O25" s="111">
        <v>124.3</v>
      </c>
      <c r="P25" s="111">
        <v>120</v>
      </c>
      <c r="Q25" s="156"/>
      <c r="R25" s="153"/>
      <c r="S25" s="153"/>
      <c r="T25" s="148"/>
      <c r="U25" s="148"/>
      <c r="V25" s="148"/>
      <c r="W25" s="149"/>
      <c r="X25" s="25"/>
      <c r="Y25" s="24"/>
      <c r="Z25" s="23"/>
      <c r="AA25" s="21"/>
    </row>
    <row r="26" spans="1:27" s="94" customFormat="1" ht="74.25" customHeight="1" x14ac:dyDescent="0.2">
      <c r="A26" s="87"/>
      <c r="B26" s="190" t="s">
        <v>14</v>
      </c>
      <c r="C26" s="190"/>
      <c r="D26" s="190"/>
      <c r="E26" s="190"/>
      <c r="F26" s="88" t="s">
        <v>3</v>
      </c>
      <c r="G26" s="89"/>
      <c r="H26" s="109" t="s">
        <v>12</v>
      </c>
      <c r="I26" s="108" t="s">
        <v>13</v>
      </c>
      <c r="J26" s="109" t="s">
        <v>12</v>
      </c>
      <c r="K26" s="179"/>
      <c r="L26" s="180"/>
      <c r="M26" s="110" t="s">
        <v>69</v>
      </c>
      <c r="N26" s="111">
        <f>N27+N30+N36+N43</f>
        <v>26273.4</v>
      </c>
      <c r="O26" s="111">
        <f t="shared" ref="O26:S26" si="6">O27+O30+O36+O43</f>
        <v>22745</v>
      </c>
      <c r="P26" s="111">
        <f t="shared" si="6"/>
        <v>26273.4</v>
      </c>
      <c r="Q26" s="111">
        <f t="shared" si="6"/>
        <v>13800.6</v>
      </c>
      <c r="R26" s="111">
        <f t="shared" si="6"/>
        <v>1750.6999999999998</v>
      </c>
      <c r="S26" s="111">
        <f t="shared" si="6"/>
        <v>1820</v>
      </c>
      <c r="T26" s="186"/>
      <c r="U26" s="186"/>
      <c r="V26" s="186"/>
      <c r="W26" s="187"/>
      <c r="X26" s="90">
        <v>0</v>
      </c>
      <c r="Y26" s="91">
        <v>0</v>
      </c>
      <c r="Z26" s="92"/>
      <c r="AA26" s="93" t="s">
        <v>1</v>
      </c>
    </row>
    <row r="27" spans="1:27" ht="32.25" customHeight="1" x14ac:dyDescent="0.2">
      <c r="A27" s="22"/>
      <c r="B27" s="174" t="s">
        <v>11</v>
      </c>
      <c r="C27" s="174"/>
      <c r="D27" s="174"/>
      <c r="E27" s="174"/>
      <c r="F27" s="26" t="s">
        <v>8</v>
      </c>
      <c r="G27" s="48"/>
      <c r="H27" s="112"/>
      <c r="I27" s="113" t="s">
        <v>10</v>
      </c>
      <c r="J27" s="114" t="s">
        <v>7</v>
      </c>
      <c r="K27" s="175"/>
      <c r="L27" s="176"/>
      <c r="M27" s="115" t="s">
        <v>69</v>
      </c>
      <c r="N27" s="116">
        <f>N28+N29</f>
        <v>1216</v>
      </c>
      <c r="O27" s="116">
        <f t="shared" ref="O27:S27" si="7">O28+O29</f>
        <v>911.8</v>
      </c>
      <c r="P27" s="116">
        <f t="shared" si="7"/>
        <v>1216</v>
      </c>
      <c r="Q27" s="116">
        <f t="shared" si="7"/>
        <v>1267.9000000000001</v>
      </c>
      <c r="R27" s="116">
        <f t="shared" si="7"/>
        <v>1318.3</v>
      </c>
      <c r="S27" s="116">
        <f t="shared" si="7"/>
        <v>1372</v>
      </c>
      <c r="T27" s="177"/>
      <c r="U27" s="177"/>
      <c r="V27" s="177"/>
      <c r="W27" s="178"/>
      <c r="X27" s="25">
        <v>0</v>
      </c>
      <c r="Y27" s="24">
        <v>0</v>
      </c>
      <c r="Z27" s="23"/>
      <c r="AA27" s="21" t="s">
        <v>1</v>
      </c>
    </row>
    <row r="28" spans="1:27" ht="43.5" customHeight="1" x14ac:dyDescent="0.2">
      <c r="A28" s="22"/>
      <c r="B28" s="102"/>
      <c r="C28" s="102"/>
      <c r="D28" s="102"/>
      <c r="E28" s="102"/>
      <c r="F28" s="26"/>
      <c r="G28" s="48"/>
      <c r="H28" s="70"/>
      <c r="I28" s="72" t="s">
        <v>74</v>
      </c>
      <c r="J28" s="73" t="s">
        <v>75</v>
      </c>
      <c r="K28" s="98"/>
      <c r="L28" s="99"/>
      <c r="M28" s="105" t="s">
        <v>69</v>
      </c>
      <c r="N28" s="78">
        <v>256</v>
      </c>
      <c r="O28" s="78">
        <v>191.8</v>
      </c>
      <c r="P28" s="76">
        <v>256</v>
      </c>
      <c r="Q28" s="77">
        <v>269.5</v>
      </c>
      <c r="R28" s="97">
        <v>280</v>
      </c>
      <c r="S28" s="97">
        <v>292.10000000000002</v>
      </c>
      <c r="T28" s="100"/>
      <c r="U28" s="100"/>
      <c r="V28" s="100"/>
      <c r="W28" s="101"/>
      <c r="X28" s="25"/>
      <c r="Y28" s="24"/>
      <c r="Z28" s="23"/>
      <c r="AA28" s="21"/>
    </row>
    <row r="29" spans="1:27" ht="42.75" customHeight="1" x14ac:dyDescent="0.2">
      <c r="A29" s="22"/>
      <c r="B29" s="169" t="s">
        <v>9</v>
      </c>
      <c r="C29" s="169"/>
      <c r="D29" s="169"/>
      <c r="E29" s="169"/>
      <c r="F29" s="26" t="s">
        <v>8</v>
      </c>
      <c r="G29" s="48"/>
      <c r="H29" s="70"/>
      <c r="I29" s="72" t="s">
        <v>73</v>
      </c>
      <c r="J29" s="73" t="s">
        <v>76</v>
      </c>
      <c r="K29" s="170"/>
      <c r="L29" s="171"/>
      <c r="M29" s="75" t="s">
        <v>69</v>
      </c>
      <c r="N29" s="80">
        <v>960</v>
      </c>
      <c r="O29" s="80">
        <v>720</v>
      </c>
      <c r="P29" s="81">
        <v>960</v>
      </c>
      <c r="Q29" s="77">
        <v>998.4</v>
      </c>
      <c r="R29" s="82">
        <v>1038.3</v>
      </c>
      <c r="S29" s="82">
        <v>1079.9000000000001</v>
      </c>
      <c r="T29" s="172"/>
      <c r="U29" s="172"/>
      <c r="V29" s="172"/>
      <c r="W29" s="173"/>
      <c r="X29" s="25">
        <v>0</v>
      </c>
      <c r="Y29" s="24">
        <v>0</v>
      </c>
      <c r="Z29" s="23"/>
      <c r="AA29" s="21" t="s">
        <v>1</v>
      </c>
    </row>
    <row r="30" spans="1:27" ht="43.5" customHeight="1" x14ac:dyDescent="0.2">
      <c r="A30" s="22"/>
      <c r="B30" s="174" t="s">
        <v>6</v>
      </c>
      <c r="C30" s="174"/>
      <c r="D30" s="174"/>
      <c r="E30" s="174"/>
      <c r="F30" s="26" t="s">
        <v>4</v>
      </c>
      <c r="G30" s="106"/>
      <c r="H30" s="107"/>
      <c r="I30" s="108" t="s">
        <v>92</v>
      </c>
      <c r="J30" s="127" t="s">
        <v>93</v>
      </c>
      <c r="K30" s="179"/>
      <c r="L30" s="180"/>
      <c r="M30" s="110" t="s">
        <v>69</v>
      </c>
      <c r="N30" s="111">
        <f>N31+N33+N34+N35</f>
        <v>21763.7</v>
      </c>
      <c r="O30" s="111">
        <f t="shared" ref="O30:S30" si="8">O31+O33+O34+O35</f>
        <v>21763.7</v>
      </c>
      <c r="P30" s="111">
        <f t="shared" si="8"/>
        <v>21763.7</v>
      </c>
      <c r="Q30" s="111">
        <f t="shared" si="8"/>
        <v>12138</v>
      </c>
      <c r="R30" s="111">
        <f t="shared" si="8"/>
        <v>0</v>
      </c>
      <c r="S30" s="111">
        <f t="shared" si="8"/>
        <v>0</v>
      </c>
      <c r="T30" s="177"/>
      <c r="U30" s="177"/>
      <c r="V30" s="177"/>
      <c r="W30" s="178"/>
      <c r="X30" s="25">
        <v>0</v>
      </c>
      <c r="Y30" s="24">
        <v>0</v>
      </c>
      <c r="Z30" s="23"/>
      <c r="AA30" s="21" t="s">
        <v>1</v>
      </c>
    </row>
    <row r="31" spans="1:27" ht="60.75" customHeight="1" x14ac:dyDescent="0.2">
      <c r="A31" s="22"/>
      <c r="B31" s="169" t="s">
        <v>5</v>
      </c>
      <c r="C31" s="169"/>
      <c r="D31" s="169"/>
      <c r="E31" s="169"/>
      <c r="F31" s="26" t="s">
        <v>4</v>
      </c>
      <c r="G31" s="48"/>
      <c r="H31" s="70"/>
      <c r="I31" s="72" t="s">
        <v>71</v>
      </c>
      <c r="J31" s="73" t="s">
        <v>72</v>
      </c>
      <c r="K31" s="170"/>
      <c r="L31" s="171"/>
      <c r="M31" s="75" t="s">
        <v>69</v>
      </c>
      <c r="N31" s="80">
        <v>8500</v>
      </c>
      <c r="O31" s="80">
        <v>8500</v>
      </c>
      <c r="P31" s="81">
        <v>8500</v>
      </c>
      <c r="Q31" s="77"/>
      <c r="R31" s="82"/>
      <c r="S31" s="82"/>
      <c r="T31" s="172"/>
      <c r="U31" s="172"/>
      <c r="V31" s="172"/>
      <c r="W31" s="173"/>
      <c r="X31" s="25">
        <v>0</v>
      </c>
      <c r="Y31" s="24">
        <v>0</v>
      </c>
      <c r="Z31" s="23"/>
      <c r="AA31" s="21" t="s">
        <v>1</v>
      </c>
    </row>
    <row r="32" spans="1:27" ht="17.25" hidden="1" customHeight="1" x14ac:dyDescent="0.2">
      <c r="A32" s="20"/>
      <c r="B32" s="18"/>
      <c r="C32" s="18"/>
      <c r="D32" s="18"/>
      <c r="E32" s="18"/>
      <c r="F32" s="19" t="s">
        <v>3</v>
      </c>
      <c r="G32" s="49"/>
      <c r="H32" s="49"/>
      <c r="I32" s="50" t="s">
        <v>2</v>
      </c>
      <c r="J32" s="135" t="s">
        <v>2</v>
      </c>
      <c r="K32" s="51"/>
      <c r="L32" s="51"/>
      <c r="M32" s="75" t="s">
        <v>69</v>
      </c>
      <c r="N32" s="83"/>
      <c r="O32" s="83"/>
      <c r="P32" s="84"/>
      <c r="Q32" s="77"/>
      <c r="R32" s="85"/>
      <c r="S32" s="85"/>
      <c r="T32" s="17"/>
      <c r="U32" s="17"/>
      <c r="V32" s="17"/>
      <c r="W32" s="17"/>
      <c r="X32" s="16">
        <v>0</v>
      </c>
      <c r="Y32" s="15">
        <v>0</v>
      </c>
      <c r="Z32" s="14"/>
      <c r="AA32" s="13" t="s">
        <v>1</v>
      </c>
    </row>
    <row r="33" spans="1:27" ht="41.25" customHeight="1" x14ac:dyDescent="0.2">
      <c r="A33" s="121"/>
      <c r="B33" s="122"/>
      <c r="C33" s="122"/>
      <c r="D33" s="122"/>
      <c r="E33" s="122"/>
      <c r="F33" s="19"/>
      <c r="G33" s="49"/>
      <c r="H33" s="125"/>
      <c r="I33" s="132" t="s">
        <v>88</v>
      </c>
      <c r="J33" s="135" t="s">
        <v>89</v>
      </c>
      <c r="K33" s="123"/>
      <c r="L33" s="51"/>
      <c r="M33" s="75" t="s">
        <v>69</v>
      </c>
      <c r="N33" s="83"/>
      <c r="O33" s="83"/>
      <c r="P33" s="84"/>
      <c r="Q33" s="77"/>
      <c r="R33" s="85"/>
      <c r="S33" s="85"/>
      <c r="T33" s="17"/>
      <c r="U33" s="17"/>
      <c r="V33" s="17"/>
      <c r="W33" s="17"/>
      <c r="X33" s="16"/>
      <c r="Y33" s="15"/>
      <c r="Z33" s="14"/>
      <c r="AA33" s="13"/>
    </row>
    <row r="34" spans="1:27" ht="52.5" customHeight="1" x14ac:dyDescent="0.2">
      <c r="A34" s="121"/>
      <c r="B34" s="122"/>
      <c r="C34" s="122"/>
      <c r="D34" s="122"/>
      <c r="E34" s="122"/>
      <c r="F34" s="19"/>
      <c r="G34" s="49"/>
      <c r="H34" s="124"/>
      <c r="I34" s="133" t="s">
        <v>90</v>
      </c>
      <c r="J34" s="126" t="s">
        <v>91</v>
      </c>
      <c r="K34" s="123"/>
      <c r="L34" s="51"/>
      <c r="M34" s="75" t="s">
        <v>69</v>
      </c>
      <c r="N34" s="83">
        <v>945.7</v>
      </c>
      <c r="O34" s="83">
        <v>945.7</v>
      </c>
      <c r="P34" s="84">
        <v>945.7</v>
      </c>
      <c r="Q34" s="77"/>
      <c r="R34" s="85"/>
      <c r="S34" s="85"/>
      <c r="T34" s="17"/>
      <c r="U34" s="17"/>
      <c r="V34" s="17"/>
      <c r="W34" s="17"/>
      <c r="X34" s="16"/>
      <c r="Y34" s="15"/>
      <c r="Z34" s="14"/>
      <c r="AA34" s="13"/>
    </row>
    <row r="35" spans="1:27" ht="72" customHeight="1" x14ac:dyDescent="0.2">
      <c r="A35" s="121"/>
      <c r="B35" s="122"/>
      <c r="C35" s="122"/>
      <c r="D35" s="122"/>
      <c r="E35" s="122"/>
      <c r="F35" s="19"/>
      <c r="G35" s="49"/>
      <c r="H35" s="124"/>
      <c r="I35" s="133"/>
      <c r="J35" s="126" t="s">
        <v>110</v>
      </c>
      <c r="K35" s="123"/>
      <c r="L35" s="51"/>
      <c r="M35" s="75" t="s">
        <v>69</v>
      </c>
      <c r="N35" s="83">
        <v>12318</v>
      </c>
      <c r="O35" s="83">
        <v>12318</v>
      </c>
      <c r="P35" s="83">
        <v>12318</v>
      </c>
      <c r="Q35" s="154">
        <v>12138</v>
      </c>
      <c r="R35" s="85">
        <v>0</v>
      </c>
      <c r="S35" s="85">
        <v>0</v>
      </c>
      <c r="T35" s="17"/>
      <c r="U35" s="17"/>
      <c r="V35" s="17"/>
      <c r="W35" s="17"/>
      <c r="X35" s="16"/>
      <c r="Y35" s="15"/>
      <c r="Z35" s="14"/>
      <c r="AA35" s="13"/>
    </row>
    <row r="36" spans="1:27" ht="45.75" customHeight="1" x14ac:dyDescent="0.2">
      <c r="A36" s="121"/>
      <c r="B36" s="122"/>
      <c r="C36" s="122"/>
      <c r="D36" s="122"/>
      <c r="E36" s="122"/>
      <c r="F36" s="19"/>
      <c r="G36" s="49"/>
      <c r="H36" s="128"/>
      <c r="I36" s="136" t="s">
        <v>95</v>
      </c>
      <c r="J36" s="137" t="s">
        <v>94</v>
      </c>
      <c r="K36" s="138"/>
      <c r="L36" s="139"/>
      <c r="M36" s="110" t="s">
        <v>69</v>
      </c>
      <c r="N36" s="131">
        <f>N37</f>
        <v>347.5</v>
      </c>
      <c r="O36" s="131">
        <f t="shared" ref="O36:S36" si="9">O37</f>
        <v>69.5</v>
      </c>
      <c r="P36" s="131">
        <f t="shared" si="9"/>
        <v>347.5</v>
      </c>
      <c r="Q36" s="131">
        <f t="shared" si="9"/>
        <v>394.7</v>
      </c>
      <c r="R36" s="131">
        <f t="shared" si="9"/>
        <v>432.4</v>
      </c>
      <c r="S36" s="131">
        <f t="shared" si="9"/>
        <v>448</v>
      </c>
      <c r="T36" s="17"/>
      <c r="U36" s="17"/>
      <c r="V36" s="17"/>
      <c r="W36" s="17"/>
      <c r="X36" s="16"/>
      <c r="Y36" s="15"/>
      <c r="Z36" s="14"/>
      <c r="AA36" s="13"/>
    </row>
    <row r="37" spans="1:27" ht="51.75" customHeight="1" x14ac:dyDescent="0.2">
      <c r="A37" s="121"/>
      <c r="B37" s="122"/>
      <c r="C37" s="122"/>
      <c r="D37" s="122"/>
      <c r="E37" s="122"/>
      <c r="F37" s="19"/>
      <c r="G37" s="49"/>
      <c r="H37" s="124"/>
      <c r="I37" s="133" t="s">
        <v>96</v>
      </c>
      <c r="J37" s="126" t="s">
        <v>97</v>
      </c>
      <c r="K37" s="123"/>
      <c r="L37" s="51"/>
      <c r="M37" s="95" t="s">
        <v>69</v>
      </c>
      <c r="N37" s="83">
        <v>347.5</v>
      </c>
      <c r="O37" s="83">
        <v>69.5</v>
      </c>
      <c r="P37" s="84">
        <v>347.5</v>
      </c>
      <c r="Q37" s="77">
        <v>394.7</v>
      </c>
      <c r="R37" s="85">
        <v>432.4</v>
      </c>
      <c r="S37" s="85">
        <v>448</v>
      </c>
      <c r="T37" s="17"/>
      <c r="U37" s="17"/>
      <c r="V37" s="17"/>
      <c r="W37" s="17"/>
      <c r="X37" s="16"/>
      <c r="Y37" s="15"/>
      <c r="Z37" s="14"/>
      <c r="AA37" s="13"/>
    </row>
    <row r="38" spans="1:27" ht="18.75" hidden="1" customHeight="1" x14ac:dyDescent="0.2">
      <c r="A38" s="121"/>
      <c r="B38" s="122"/>
      <c r="C38" s="122"/>
      <c r="D38" s="122"/>
      <c r="E38" s="122"/>
      <c r="F38" s="19"/>
      <c r="G38" s="49"/>
      <c r="H38" s="128"/>
      <c r="I38" s="134"/>
      <c r="J38" s="140" t="s">
        <v>106</v>
      </c>
      <c r="K38" s="129"/>
      <c r="L38" s="130"/>
      <c r="M38" s="110"/>
      <c r="N38" s="131">
        <f>N39+N40+N41+N42</f>
        <v>0</v>
      </c>
      <c r="O38" s="131">
        <f t="shared" ref="O38:S38" si="10">O39+O40+O41+O42</f>
        <v>0</v>
      </c>
      <c r="P38" s="131">
        <f t="shared" si="10"/>
        <v>0</v>
      </c>
      <c r="Q38" s="131">
        <f t="shared" si="10"/>
        <v>0</v>
      </c>
      <c r="R38" s="131">
        <f t="shared" si="10"/>
        <v>0</v>
      </c>
      <c r="S38" s="131">
        <f t="shared" si="10"/>
        <v>0</v>
      </c>
      <c r="T38" s="17"/>
      <c r="U38" s="17"/>
      <c r="V38" s="17"/>
      <c r="W38" s="17"/>
      <c r="X38" s="16"/>
      <c r="Y38" s="15"/>
      <c r="Z38" s="14"/>
      <c r="AA38" s="13"/>
    </row>
    <row r="39" spans="1:27" ht="42.75" hidden="1" customHeight="1" x14ac:dyDescent="0.2">
      <c r="A39" s="121"/>
      <c r="B39" s="122"/>
      <c r="C39" s="122"/>
      <c r="D39" s="122"/>
      <c r="E39" s="122"/>
      <c r="F39" s="19"/>
      <c r="G39" s="49"/>
      <c r="H39" s="124"/>
      <c r="I39" s="133" t="s">
        <v>98</v>
      </c>
      <c r="J39" s="126" t="s">
        <v>99</v>
      </c>
      <c r="K39" s="123"/>
      <c r="L39" s="51"/>
      <c r="M39" s="95" t="s">
        <v>69</v>
      </c>
      <c r="N39" s="83"/>
      <c r="O39" s="83"/>
      <c r="P39" s="84"/>
      <c r="Q39" s="77"/>
      <c r="R39" s="85"/>
      <c r="S39" s="85"/>
      <c r="T39" s="17"/>
      <c r="U39" s="17"/>
      <c r="V39" s="17"/>
      <c r="W39" s="17"/>
      <c r="X39" s="16"/>
      <c r="Y39" s="15"/>
      <c r="Z39" s="14"/>
      <c r="AA39" s="13"/>
    </row>
    <row r="40" spans="1:27" ht="68.25" hidden="1" customHeight="1" x14ac:dyDescent="0.2">
      <c r="A40" s="121"/>
      <c r="B40" s="122"/>
      <c r="C40" s="122"/>
      <c r="D40" s="122"/>
      <c r="E40" s="122"/>
      <c r="F40" s="19"/>
      <c r="G40" s="49"/>
      <c r="H40" s="124"/>
      <c r="I40" s="133" t="s">
        <v>100</v>
      </c>
      <c r="J40" s="126" t="s">
        <v>101</v>
      </c>
      <c r="K40" s="123"/>
      <c r="L40" s="51"/>
      <c r="M40" s="95" t="s">
        <v>69</v>
      </c>
      <c r="N40" s="83"/>
      <c r="O40" s="83"/>
      <c r="P40" s="84"/>
      <c r="Q40" s="77"/>
      <c r="R40" s="85"/>
      <c r="S40" s="85"/>
      <c r="T40" s="17"/>
      <c r="U40" s="17"/>
      <c r="V40" s="17"/>
      <c r="W40" s="17"/>
      <c r="X40" s="16"/>
      <c r="Y40" s="15"/>
      <c r="Z40" s="14"/>
      <c r="AA40" s="13"/>
    </row>
    <row r="41" spans="1:27" ht="42.75" hidden="1" customHeight="1" x14ac:dyDescent="0.2">
      <c r="A41" s="121"/>
      <c r="B41" s="122"/>
      <c r="C41" s="122"/>
      <c r="D41" s="122"/>
      <c r="E41" s="122"/>
      <c r="F41" s="19"/>
      <c r="G41" s="49"/>
      <c r="H41" s="124"/>
      <c r="I41" s="133" t="s">
        <v>102</v>
      </c>
      <c r="J41" s="126" t="s">
        <v>103</v>
      </c>
      <c r="K41" s="123"/>
      <c r="L41" s="51"/>
      <c r="M41" s="95" t="s">
        <v>69</v>
      </c>
      <c r="N41" s="83"/>
      <c r="O41" s="83"/>
      <c r="P41" s="84"/>
      <c r="Q41" s="77"/>
      <c r="R41" s="85"/>
      <c r="S41" s="85"/>
      <c r="T41" s="17"/>
      <c r="U41" s="17"/>
      <c r="V41" s="17"/>
      <c r="W41" s="17"/>
      <c r="X41" s="16"/>
      <c r="Y41" s="15"/>
      <c r="Z41" s="14"/>
      <c r="AA41" s="13"/>
    </row>
    <row r="42" spans="1:27" ht="51.75" hidden="1" customHeight="1" x14ac:dyDescent="0.2">
      <c r="A42" s="121"/>
      <c r="B42" s="122"/>
      <c r="C42" s="122"/>
      <c r="D42" s="122"/>
      <c r="E42" s="122"/>
      <c r="F42" s="19"/>
      <c r="G42" s="49"/>
      <c r="H42" s="124"/>
      <c r="I42" s="133" t="s">
        <v>104</v>
      </c>
      <c r="J42" s="126" t="s">
        <v>105</v>
      </c>
      <c r="K42" s="123"/>
      <c r="L42" s="51"/>
      <c r="M42" s="95" t="s">
        <v>69</v>
      </c>
      <c r="N42" s="83"/>
      <c r="O42" s="83"/>
      <c r="P42" s="84"/>
      <c r="Q42" s="77"/>
      <c r="R42" s="85"/>
      <c r="S42" s="85"/>
      <c r="T42" s="17"/>
      <c r="U42" s="17"/>
      <c r="V42" s="17"/>
      <c r="W42" s="17"/>
      <c r="X42" s="16"/>
      <c r="Y42" s="15"/>
      <c r="Z42" s="14"/>
      <c r="AA42" s="13"/>
    </row>
    <row r="43" spans="1:27" ht="51.75" customHeight="1" x14ac:dyDescent="0.2">
      <c r="A43" s="121"/>
      <c r="B43" s="122"/>
      <c r="C43" s="122"/>
      <c r="D43" s="122"/>
      <c r="E43" s="122"/>
      <c r="F43" s="19"/>
      <c r="G43" s="49"/>
      <c r="H43" s="128"/>
      <c r="I43" s="134" t="s">
        <v>115</v>
      </c>
      <c r="J43" s="159" t="s">
        <v>112</v>
      </c>
      <c r="K43" s="129"/>
      <c r="L43" s="130"/>
      <c r="M43" s="110" t="s">
        <v>69</v>
      </c>
      <c r="N43" s="131">
        <f>N44+N45</f>
        <v>2946.2</v>
      </c>
      <c r="O43" s="131">
        <f t="shared" ref="O43:P43" si="11">O44+O45</f>
        <v>0</v>
      </c>
      <c r="P43" s="131">
        <f t="shared" si="11"/>
        <v>2946.2</v>
      </c>
      <c r="Q43" s="131">
        <f t="shared" ref="Q43:S43" si="12">Q44</f>
        <v>0</v>
      </c>
      <c r="R43" s="131">
        <f t="shared" si="12"/>
        <v>0</v>
      </c>
      <c r="S43" s="131">
        <f t="shared" si="12"/>
        <v>0</v>
      </c>
      <c r="T43" s="17"/>
      <c r="U43" s="17"/>
      <c r="V43" s="17"/>
      <c r="W43" s="17"/>
      <c r="X43" s="16"/>
      <c r="Y43" s="15"/>
      <c r="Z43" s="14"/>
      <c r="AA43" s="13"/>
    </row>
    <row r="44" spans="1:27" ht="51.75" customHeight="1" x14ac:dyDescent="0.2">
      <c r="A44" s="121"/>
      <c r="B44" s="122"/>
      <c r="C44" s="122"/>
      <c r="D44" s="122"/>
      <c r="E44" s="122"/>
      <c r="F44" s="19"/>
      <c r="G44" s="49"/>
      <c r="H44" s="124"/>
      <c r="I44" s="133" t="s">
        <v>114</v>
      </c>
      <c r="J44" s="126" t="s">
        <v>113</v>
      </c>
      <c r="K44" s="123"/>
      <c r="L44" s="51"/>
      <c r="M44" s="95" t="s">
        <v>69</v>
      </c>
      <c r="N44" s="83">
        <v>2946.2</v>
      </c>
      <c r="O44" s="83"/>
      <c r="P44" s="84">
        <v>2946.2</v>
      </c>
      <c r="Q44" s="77"/>
      <c r="R44" s="85"/>
      <c r="S44" s="85"/>
      <c r="T44" s="17"/>
      <c r="U44" s="17"/>
      <c r="V44" s="17"/>
      <c r="W44" s="17"/>
      <c r="X44" s="16"/>
      <c r="Y44" s="15"/>
      <c r="Z44" s="14"/>
      <c r="AA44" s="13"/>
    </row>
    <row r="45" spans="1:27" ht="129.75" customHeight="1" x14ac:dyDescent="0.2">
      <c r="A45" s="121"/>
      <c r="B45" s="122"/>
      <c r="C45" s="122"/>
      <c r="D45" s="122"/>
      <c r="E45" s="122"/>
      <c r="F45" s="19"/>
      <c r="G45" s="49"/>
      <c r="H45" s="124"/>
      <c r="I45" s="133" t="s">
        <v>116</v>
      </c>
      <c r="J45" s="126" t="s">
        <v>117</v>
      </c>
      <c r="K45" s="123"/>
      <c r="L45" s="51"/>
      <c r="M45" s="95"/>
      <c r="N45" s="83"/>
      <c r="O45" s="83"/>
      <c r="P45" s="84"/>
      <c r="Q45" s="77"/>
      <c r="R45" s="85"/>
      <c r="S45" s="85"/>
      <c r="T45" s="17"/>
      <c r="U45" s="17"/>
      <c r="V45" s="17"/>
      <c r="W45" s="17"/>
      <c r="X45" s="16"/>
      <c r="Y45" s="15"/>
      <c r="Z45" s="14"/>
      <c r="AA45" s="13"/>
    </row>
    <row r="46" spans="1:27" ht="15" customHeight="1" thickBot="1" x14ac:dyDescent="0.25">
      <c r="A46" s="12"/>
      <c r="B46" s="11"/>
      <c r="C46" s="11"/>
      <c r="D46" s="11"/>
      <c r="E46" s="11"/>
      <c r="F46" s="11"/>
      <c r="G46" s="196" t="s">
        <v>0</v>
      </c>
      <c r="H46" s="196"/>
      <c r="I46" s="196"/>
      <c r="J46" s="196"/>
      <c r="K46" s="52"/>
      <c r="L46" s="53"/>
      <c r="M46" s="141"/>
      <c r="N46" s="142">
        <f t="shared" ref="N46:S46" si="13">N10+N26</f>
        <v>34771.300000000003</v>
      </c>
      <c r="O46" s="142">
        <f t="shared" si="13"/>
        <v>28202</v>
      </c>
      <c r="P46" s="142">
        <f t="shared" si="13"/>
        <v>34771.300000000003</v>
      </c>
      <c r="Q46" s="142">
        <f t="shared" si="13"/>
        <v>22629</v>
      </c>
      <c r="R46" s="142">
        <f t="shared" si="13"/>
        <v>10894.599999999999</v>
      </c>
      <c r="S46" s="142">
        <f t="shared" si="13"/>
        <v>11267.7</v>
      </c>
      <c r="T46" s="10"/>
      <c r="U46" s="10"/>
      <c r="V46" s="10"/>
      <c r="W46" s="10"/>
      <c r="X46" s="9">
        <v>0</v>
      </c>
      <c r="Y46" s="8"/>
      <c r="Z46" s="7">
        <v>0</v>
      </c>
      <c r="AA46" s="3"/>
    </row>
    <row r="47" spans="1:27" ht="11.25" customHeight="1" x14ac:dyDescent="0.2">
      <c r="A47" s="5"/>
      <c r="B47" s="5"/>
      <c r="C47" s="3"/>
      <c r="D47" s="3"/>
      <c r="E47" s="3"/>
      <c r="F47" s="3"/>
      <c r="G47" s="64"/>
      <c r="H47" s="64"/>
      <c r="I47" s="64"/>
      <c r="J47" s="64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2"/>
      <c r="Y47" s="2"/>
      <c r="Z47" s="2"/>
      <c r="AA47" s="2"/>
    </row>
    <row r="48" spans="1:27" ht="12.75" customHeight="1" x14ac:dyDescent="0.2">
      <c r="A48" s="5"/>
      <c r="B48" s="5"/>
      <c r="C48" s="3"/>
      <c r="D48" s="3"/>
      <c r="E48" s="3"/>
      <c r="F48" s="3"/>
      <c r="G48" s="64"/>
      <c r="H48" s="64"/>
      <c r="I48" s="64"/>
      <c r="J48" s="65"/>
      <c r="K48" s="3"/>
      <c r="L48" s="3"/>
      <c r="M48" s="3"/>
      <c r="N48" s="3"/>
      <c r="O48" s="3"/>
      <c r="P48" s="3"/>
      <c r="Q48" s="3"/>
      <c r="R48" s="6"/>
      <c r="S48" s="6"/>
      <c r="T48" s="6"/>
      <c r="U48" s="3"/>
      <c r="V48" s="3"/>
      <c r="W48" s="3"/>
      <c r="X48" s="2"/>
      <c r="Y48" s="2"/>
      <c r="Z48" s="2"/>
      <c r="AA48" s="2"/>
    </row>
    <row r="49" spans="1:27" ht="12.75" customHeight="1" x14ac:dyDescent="0.2">
      <c r="A49" s="5"/>
      <c r="B49" s="5"/>
      <c r="C49" s="3"/>
      <c r="D49" s="3"/>
      <c r="E49" s="3"/>
      <c r="F49" s="3"/>
      <c r="G49" s="193" t="s">
        <v>66</v>
      </c>
      <c r="H49" s="193"/>
      <c r="I49" s="193"/>
      <c r="J49" s="66"/>
      <c r="K49" s="63"/>
      <c r="L49" s="63"/>
      <c r="M49" s="63"/>
      <c r="N49" s="63"/>
      <c r="O49" s="63"/>
      <c r="P49" s="3"/>
      <c r="Q49" s="3"/>
      <c r="R49" s="3"/>
      <c r="S49" s="3"/>
      <c r="T49" s="3"/>
      <c r="U49" s="3"/>
      <c r="V49" s="3"/>
      <c r="W49" s="3"/>
      <c r="X49" s="2"/>
      <c r="Y49" s="2"/>
      <c r="Z49" s="2"/>
      <c r="AA49" s="2"/>
    </row>
    <row r="50" spans="1:27" ht="25.5" customHeight="1" x14ac:dyDescent="0.2">
      <c r="A50" s="5"/>
      <c r="B50" s="5"/>
      <c r="C50" s="3"/>
      <c r="D50" s="3"/>
      <c r="E50" s="3"/>
      <c r="F50" s="3"/>
      <c r="G50" s="194" t="s">
        <v>67</v>
      </c>
      <c r="H50" s="194"/>
      <c r="I50" s="194"/>
      <c r="J50" s="66"/>
      <c r="K50" s="63"/>
      <c r="L50" s="63"/>
      <c r="M50" s="206" t="s">
        <v>124</v>
      </c>
      <c r="N50" s="195"/>
      <c r="O50" s="195"/>
      <c r="P50" s="3"/>
      <c r="Q50" s="3"/>
      <c r="R50" s="3"/>
      <c r="S50" s="3"/>
      <c r="T50" s="3"/>
      <c r="U50" s="3"/>
      <c r="V50" s="3"/>
      <c r="W50" s="3"/>
      <c r="X50" s="2"/>
      <c r="Y50" s="2"/>
      <c r="Z50" s="2"/>
      <c r="AA50" s="2"/>
    </row>
  </sheetData>
  <mergeCells count="57">
    <mergeCell ref="G49:I49"/>
    <mergeCell ref="G50:I50"/>
    <mergeCell ref="M50:O50"/>
    <mergeCell ref="G46:J46"/>
    <mergeCell ref="G2:R3"/>
    <mergeCell ref="G4:R4"/>
    <mergeCell ref="G5:Q5"/>
    <mergeCell ref="G8:G9"/>
    <mergeCell ref="H8:H9"/>
    <mergeCell ref="I8:J8"/>
    <mergeCell ref="M8:M9"/>
    <mergeCell ref="N8:N9"/>
    <mergeCell ref="O8:O9"/>
    <mergeCell ref="P8:P9"/>
    <mergeCell ref="Q8:S8"/>
    <mergeCell ref="B26:E26"/>
    <mergeCell ref="K26:L26"/>
    <mergeCell ref="T26:W26"/>
    <mergeCell ref="B11:E11"/>
    <mergeCell ref="K11:L11"/>
    <mergeCell ref="T11:W11"/>
    <mergeCell ref="B16:E16"/>
    <mergeCell ref="K16:L16"/>
    <mergeCell ref="B18:E18"/>
    <mergeCell ref="K18:L18"/>
    <mergeCell ref="T18:W18"/>
    <mergeCell ref="B15:E15"/>
    <mergeCell ref="K15:L15"/>
    <mergeCell ref="T15:W15"/>
    <mergeCell ref="B10:E10"/>
    <mergeCell ref="K10:L10"/>
    <mergeCell ref="T10:W10"/>
    <mergeCell ref="T16:W16"/>
    <mergeCell ref="B17:E17"/>
    <mergeCell ref="K17:L17"/>
    <mergeCell ref="T17:W17"/>
    <mergeCell ref="B12:E12"/>
    <mergeCell ref="K12:L12"/>
    <mergeCell ref="T12:W12"/>
    <mergeCell ref="B13:E13"/>
    <mergeCell ref="K13:L13"/>
    <mergeCell ref="T13:W13"/>
    <mergeCell ref="B14:E14"/>
    <mergeCell ref="K14:L14"/>
    <mergeCell ref="T14:W14"/>
    <mergeCell ref="B31:E31"/>
    <mergeCell ref="K31:L31"/>
    <mergeCell ref="T31:W31"/>
    <mergeCell ref="B27:E27"/>
    <mergeCell ref="K27:L27"/>
    <mergeCell ref="T27:W27"/>
    <mergeCell ref="B30:E30"/>
    <mergeCell ref="K30:L30"/>
    <mergeCell ref="T30:W30"/>
    <mergeCell ref="B29:E29"/>
    <mergeCell ref="K29:L29"/>
    <mergeCell ref="T29:W29"/>
  </mergeCells>
  <pageMargins left="0.23622047244094491" right="0.23622047244094491" top="0.74803149606299213" bottom="0.74803149606299213" header="0.31496062992125984" footer="0.31496062992125984"/>
  <pageSetup paperSize="9" scale="55" fitToHeight="0" orientation="portrait" verticalDpi="0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Вып.плана._2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HP</cp:lastModifiedBy>
  <cp:lastPrinted>2020-10-30T13:02:04Z</cp:lastPrinted>
  <dcterms:created xsi:type="dcterms:W3CDTF">2019-11-12T09:13:38Z</dcterms:created>
  <dcterms:modified xsi:type="dcterms:W3CDTF">2024-11-05T11:48:02Z</dcterms:modified>
</cp:coreProperties>
</file>